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kalinowski\zp\2019\energia_2020\publikacja\"/>
    </mc:Choice>
  </mc:AlternateContent>
  <xr:revisionPtr revIDLastSave="0" documentId="13_ncr:1_{527198CC-ABBA-4FE3-9517-311FB29AF68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odział na umowy" sheetId="1" r:id="rId1"/>
  </sheets>
  <definedNames>
    <definedName name="_xlnm._FilterDatabase" localSheetId="0" hidden="1">'Podział na umowy'!$B$2:$L$170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4" i="1" l="1"/>
  <c r="M144" i="1"/>
  <c r="P143" i="1"/>
  <c r="O77" i="1" l="1"/>
  <c r="N77" i="1"/>
  <c r="M77" i="1"/>
  <c r="O124" i="1" l="1"/>
  <c r="N124" i="1"/>
  <c r="M124" i="1"/>
  <c r="P92" i="1" l="1"/>
  <c r="N158" i="1" l="1"/>
  <c r="M158" i="1"/>
  <c r="N93" i="1"/>
  <c r="M93" i="1"/>
  <c r="P76" i="1" l="1"/>
  <c r="P75" i="1" l="1"/>
  <c r="P74" i="1"/>
  <c r="P73" i="1"/>
  <c r="P72" i="1"/>
  <c r="P164" i="1"/>
  <c r="P161" i="1"/>
  <c r="P157" i="1"/>
  <c r="P156" i="1"/>
  <c r="P153" i="1"/>
  <c r="P150" i="1"/>
  <c r="P147" i="1"/>
  <c r="P142" i="1"/>
  <c r="P144" i="1" s="1"/>
  <c r="P139" i="1"/>
  <c r="P136" i="1"/>
  <c r="O133" i="1"/>
  <c r="P132" i="1"/>
  <c r="P131" i="1"/>
  <c r="P130" i="1"/>
  <c r="P129" i="1"/>
  <c r="P128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1" i="1"/>
  <c r="P90" i="1"/>
  <c r="P89" i="1"/>
  <c r="P88" i="1"/>
  <c r="P87" i="1"/>
  <c r="P86" i="1"/>
  <c r="P85" i="1"/>
  <c r="P84" i="1"/>
  <c r="P83" i="1"/>
  <c r="P82" i="1"/>
  <c r="P81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77" i="1" l="1"/>
  <c r="P124" i="1"/>
  <c r="P93" i="1"/>
  <c r="P158" i="1"/>
</calcChain>
</file>

<file path=xl/sharedStrings.xml><?xml version="1.0" encoding="utf-8"?>
<sst xmlns="http://schemas.openxmlformats.org/spreadsheetml/2006/main" count="1134" uniqueCount="452">
  <si>
    <t>Rdz Obiektu</t>
  </si>
  <si>
    <t>Nazwa punktu poboru</t>
  </si>
  <si>
    <t>Adres/ulica</t>
  </si>
  <si>
    <t>Nr</t>
  </si>
  <si>
    <t>Kod</t>
  </si>
  <si>
    <t>Gmina</t>
  </si>
  <si>
    <t>Numer licznika</t>
  </si>
  <si>
    <t>kod PPE</t>
  </si>
  <si>
    <t>Grupa taryfowa</t>
  </si>
  <si>
    <t>Moc umowna (kW)</t>
  </si>
  <si>
    <t>Szacowane ROCZNE zużycie energii - strefa I</t>
  </si>
  <si>
    <t>Szacowane ROCZNE zużycie energii - strefa II</t>
  </si>
  <si>
    <t>Szacowane ROCZNE zużycie energii - strefa III</t>
  </si>
  <si>
    <t>SUMA MWh 1 ROK</t>
  </si>
  <si>
    <t>Umowa 1: (ośw.)   Płatnik:  Gmina Nałęczów;   NIP: 716-265-67-92</t>
  </si>
  <si>
    <t>ośw.</t>
  </si>
  <si>
    <t>OŚWIETLENIE DROGOWE UL. SIENKIEWICZA</t>
  </si>
  <si>
    <t>Sienkiewicza</t>
  </si>
  <si>
    <t>-</t>
  </si>
  <si>
    <t>24-150</t>
  </si>
  <si>
    <t>Nałęczów</t>
  </si>
  <si>
    <t>PL_LUBD_0614001900_06</t>
  </si>
  <si>
    <t>C12b</t>
  </si>
  <si>
    <t>OŚWIETLENIE DROGOWE UL. SŁONECZNA</t>
  </si>
  <si>
    <t>Słoneczna</t>
  </si>
  <si>
    <t>PL_LUBD_0614001899_07</t>
  </si>
  <si>
    <t>OŚWIETLENIE ULICZNE UL. KOMBATANTÓW  KAMIENIAK</t>
  </si>
  <si>
    <t>Kombatantów Kamieniak</t>
  </si>
  <si>
    <t>90115847</t>
  </si>
  <si>
    <t>PL_LUBD_0614001898_05</t>
  </si>
  <si>
    <t>OŚWIETLENIE DROGOWE DW826 ST-16</t>
  </si>
  <si>
    <t>Kolejowa</t>
  </si>
  <si>
    <t>PL_LUBD_0614001889_08</t>
  </si>
  <si>
    <t>OŚWIETLENIE ULICZNE SADURKI</t>
  </si>
  <si>
    <t>Sadurki</t>
  </si>
  <si>
    <t>01432199</t>
  </si>
  <si>
    <t>PL_LUBD_0614001993_03</t>
  </si>
  <si>
    <t>OŚWIETLENIE ULICZNE ST-4</t>
  </si>
  <si>
    <t>Bronice</t>
  </si>
  <si>
    <t>Dz. 476</t>
  </si>
  <si>
    <t>01320610</t>
  </si>
  <si>
    <t>PL_LUBD_0614001894_07</t>
  </si>
  <si>
    <t>OŚWIETLENIE ULICZNE KOLONIA BRONICE ST-6</t>
  </si>
  <si>
    <t>Kolonia Bronice</t>
  </si>
  <si>
    <t>ST-6</t>
  </si>
  <si>
    <t>01320596</t>
  </si>
  <si>
    <t>PL_LUBD_0614002118_04</t>
  </si>
  <si>
    <t>OŚWIETLENIE DROGOWE DW826 ST-10</t>
  </si>
  <si>
    <t>Piotrowice Małe</t>
  </si>
  <si>
    <t>PL_LUBD_0614002119_06</t>
  </si>
  <si>
    <t>OŚWIETLENIE DROGOWE DW826 ST-2</t>
  </si>
  <si>
    <t>PL_LUBD_0614002120_07</t>
  </si>
  <si>
    <t>Oświetlenie uliczne Bronice ST-2</t>
  </si>
  <si>
    <t>ST-2</t>
  </si>
  <si>
    <t>24-140</t>
  </si>
  <si>
    <t>01320600</t>
  </si>
  <si>
    <t>OŚWIETLENIE ULICZNE PIOTROWICE</t>
  </si>
  <si>
    <t>Piotrowice</t>
  </si>
  <si>
    <t>OŚWIETLENIE ULICZNE STRZELCE 3</t>
  </si>
  <si>
    <t>Strzelce</t>
  </si>
  <si>
    <t>01320605</t>
  </si>
  <si>
    <t>PL_LUBD_0614001970_09</t>
  </si>
  <si>
    <t>OŚWIETLENIE ULICZNE SADURKI ST-7</t>
  </si>
  <si>
    <t>ST-7</t>
  </si>
  <si>
    <t>01432198</t>
  </si>
  <si>
    <t>PL_LUBD_0614001986_00</t>
  </si>
  <si>
    <t>PL_LUBD_0614001966_02</t>
  </si>
  <si>
    <t>PL_LUBD_0614001928_00</t>
  </si>
  <si>
    <t>OŚWIETLENIE ULICZNE SADURKI ST-3</t>
  </si>
  <si>
    <t>ST-3</t>
  </si>
  <si>
    <t>01432184</t>
  </si>
  <si>
    <t>PL_LUBD_0614001998_03</t>
  </si>
  <si>
    <t>OŚWIETLENIE ULICZNE ST 6</t>
  </si>
  <si>
    <t>PL_LUBD_0614001994_05</t>
  </si>
  <si>
    <t>OŚWIETLENIE ULICZNE KOLONIA BOCHOTNICA</t>
  </si>
  <si>
    <t>Kolonia Bochotnica</t>
  </si>
  <si>
    <t>01320599</t>
  </si>
  <si>
    <t>PL_LUBD_0614001988_04</t>
  </si>
  <si>
    <t>OŚWIETLENIE ULICZNE KOLONIA CHRUSZCZÓW</t>
  </si>
  <si>
    <t>Kolonia Chruszczów</t>
  </si>
  <si>
    <t>01320614</t>
  </si>
  <si>
    <t>PL_LUBD_0614001981_00</t>
  </si>
  <si>
    <t>OŚWIETLENIE ULICZNE PAULINÓW</t>
  </si>
  <si>
    <t>Paulinów</t>
  </si>
  <si>
    <t>14961783</t>
  </si>
  <si>
    <t>PL_LUBD_0614001977_03</t>
  </si>
  <si>
    <t>OŚWIETLENIE ULICZNE STRZELCE</t>
  </si>
  <si>
    <t>14928490</t>
  </si>
  <si>
    <t>PL_LUBD_0614001978_05</t>
  </si>
  <si>
    <t>14928136</t>
  </si>
  <si>
    <t>PL_LUBD_0614001951_03</t>
  </si>
  <si>
    <t>PL_LUBD_0614001997_01</t>
  </si>
  <si>
    <t>PL_LUBD_0614001969_08</t>
  </si>
  <si>
    <t>PL_LUBD_0614001976_01</t>
  </si>
  <si>
    <t>OŚWIETLENIE ULICZNE CYNKÓW</t>
  </si>
  <si>
    <t>Cynków</t>
  </si>
  <si>
    <t>PL_LUBD_0614001987_02</t>
  </si>
  <si>
    <t>PL_LUBD_0614001930_03</t>
  </si>
  <si>
    <t>OŚWIETLENIE ULICZNE CZESŁAWICE</t>
  </si>
  <si>
    <t>Czesławice</t>
  </si>
  <si>
    <t>80307567</t>
  </si>
  <si>
    <t>PL_LUBD_0614001975_09</t>
  </si>
  <si>
    <t>PL_LUBD_0614001958_07</t>
  </si>
  <si>
    <t>01320635</t>
  </si>
  <si>
    <t>PL_LUBD_0614001980_08</t>
  </si>
  <si>
    <t>PL_LUBD_0614001929_02</t>
  </si>
  <si>
    <t>PL_LUBD_0614001979_07</t>
  </si>
  <si>
    <t>01320613</t>
  </si>
  <si>
    <t>PL_LUBD_0614001990_07</t>
  </si>
  <si>
    <t>01432202</t>
  </si>
  <si>
    <t>PL_LUBD_0614001962_04</t>
  </si>
  <si>
    <t>OŚWIETLENIE ULICZNE UL. PARTYZANTÓW</t>
  </si>
  <si>
    <t>Partyzantów</t>
  </si>
  <si>
    <t>01320607</t>
  </si>
  <si>
    <t>PL_LUBD_0614001873_07</t>
  </si>
  <si>
    <t>OŚWIETLENIE ULICZNE UL. DULĘBÓW 22</t>
  </si>
  <si>
    <t>Dulębów</t>
  </si>
  <si>
    <t>PL_LUBD_0614001866_04</t>
  </si>
  <si>
    <t>OŚWIETLENIE ULICZNE UL. WIERCIEŃSKIEGO 11</t>
  </si>
  <si>
    <t>Wiercińskiego</t>
  </si>
  <si>
    <t>PL_LUBD_0614001872_05</t>
  </si>
  <si>
    <t>OŚWIETLENIE PARKU</t>
  </si>
  <si>
    <t>13699903</t>
  </si>
  <si>
    <t>PL_LUBD_0614001888_06</t>
  </si>
  <si>
    <t>OŚWIETLENIE ULICZNE SADURKI ST-10</t>
  </si>
  <si>
    <t>ST-10</t>
  </si>
  <si>
    <t>01432195</t>
  </si>
  <si>
    <t>OŚWIETLENIE ULICZNE STRZELCE ST-22</t>
  </si>
  <si>
    <t>St-22</t>
  </si>
  <si>
    <t>01320606</t>
  </si>
  <si>
    <t>PL_LUBD_0614001932_07</t>
  </si>
  <si>
    <t>OŚWIETLENIE ULICZNE UL. PRUSA 23</t>
  </si>
  <si>
    <t xml:space="preserve">Prusa </t>
  </si>
  <si>
    <t>01320603</t>
  </si>
  <si>
    <t>PL_LUBD_0614001871_03</t>
  </si>
  <si>
    <t>Bochotnica</t>
  </si>
  <si>
    <t>C11</t>
  </si>
  <si>
    <t>OŚWIETLENIE ULICZNE UL. GŁĘBOCZNICA 6</t>
  </si>
  <si>
    <t>Głębocznica</t>
  </si>
  <si>
    <t>01432190</t>
  </si>
  <si>
    <t>PL_LUBD_0614001878_07</t>
  </si>
  <si>
    <t>14857916</t>
  </si>
  <si>
    <t>PL_LUBD_0614-001870_01</t>
  </si>
  <si>
    <t>OŚWIETLENIE PARKU ZDROJOWEGO ST 1</t>
  </si>
  <si>
    <t>Park Zdrojowy</t>
  </si>
  <si>
    <t>14774759</t>
  </si>
  <si>
    <t>PL_LUBD_0614001869_00</t>
  </si>
  <si>
    <t>OŚWIETLENIE ULICZNE UL. WIERCIEŃSKIEGO 18</t>
  </si>
  <si>
    <t>PL_LUBD_0614001867_06</t>
  </si>
  <si>
    <t>OŚWIETLENIE ULICZNE UL. PAŁUBY</t>
  </si>
  <si>
    <t>Pałuby</t>
  </si>
  <si>
    <t>PL_LUBD_0614001863_08</t>
  </si>
  <si>
    <t>OŚWIETLENIE ULICZNE UL. KOMBATANTÓW 4</t>
  </si>
  <si>
    <t>Kombatantów</t>
  </si>
  <si>
    <t>PL_LUBD_0614001886_02</t>
  </si>
  <si>
    <t>OŚWIETLENIE ULICZNE UL. LEŚNA 1</t>
  </si>
  <si>
    <t xml:space="preserve">Leśna </t>
  </si>
  <si>
    <t>14642027</t>
  </si>
  <si>
    <t>PL_LUBD_0614001885_00</t>
  </si>
  <si>
    <t>OŚWIETLENIE ULICZNE UL. POLNA 2</t>
  </si>
  <si>
    <t>Polna</t>
  </si>
  <si>
    <t>PL_LUBD_0614001880_00</t>
  </si>
  <si>
    <t>OŚWIETLENIE ULICZNE UL. DULĘBÓW 8</t>
  </si>
  <si>
    <t>14532507</t>
  </si>
  <si>
    <t>PL_LUBD_0614001884_08</t>
  </si>
  <si>
    <t>OŚWIETLENIE ULICZNE ST 1 (UL. ARMATNIA GÓRA 1)</t>
  </si>
  <si>
    <t>Armatnia Góra</t>
  </si>
  <si>
    <t>90120380</t>
  </si>
  <si>
    <t>PL_LUBD_0614001876_03</t>
  </si>
  <si>
    <t>OŚWIETLENIE ULICZNE UL. CHARZA 15</t>
  </si>
  <si>
    <t>Charz A</t>
  </si>
  <si>
    <t>PL_LUBD_0614001875_01</t>
  </si>
  <si>
    <t>OŚWIETLENIE ULICZNE ST 9</t>
  </si>
  <si>
    <t>14828699</t>
  </si>
  <si>
    <t>PL_LUBD_0614001887_04</t>
  </si>
  <si>
    <t>OŚWIETLENIE ULICZNE UL. CHARZA 10</t>
  </si>
  <si>
    <t>PL_LUBD_0614001901_08</t>
  </si>
  <si>
    <t>PL_LUBD_0614001893_05</t>
  </si>
  <si>
    <t>OŚWIETLENIE ULICZNE UL. 1-GO MAJA 19</t>
  </si>
  <si>
    <t>1-go Maja</t>
  </si>
  <si>
    <t>PL_LUBD_0614001895_09</t>
  </si>
  <si>
    <t>OŚWIETLENIE PARKU ST-19</t>
  </si>
  <si>
    <t>14577576</t>
  </si>
  <si>
    <t>PL_LUBD_0614001864_00</t>
  </si>
  <si>
    <t>OŚWIETLENIE ULICZNE PIOTROWICE ST 10</t>
  </si>
  <si>
    <t>01320601</t>
  </si>
  <si>
    <t>PL_LUBD_0614001989_06</t>
  </si>
  <si>
    <t>01320609</t>
  </si>
  <si>
    <t>PL_LUBD_0614001943_08</t>
  </si>
  <si>
    <t>OŚWIETLENIE ULICZNE KOLONIA DRZEWCE</t>
  </si>
  <si>
    <t>Kolonia Drzewce</t>
  </si>
  <si>
    <t>PL_LUBD_0614001968_06</t>
  </si>
  <si>
    <t>14317626</t>
  </si>
  <si>
    <t>PL_LUBD_0614001865_02</t>
  </si>
  <si>
    <t>01320612</t>
  </si>
  <si>
    <t>PL_LUBD_0614001995_07</t>
  </si>
  <si>
    <t>01432197</t>
  </si>
  <si>
    <t>PL_LUBD_0614002058_02</t>
  </si>
  <si>
    <t>OŚWIETLENIE DROGOWE ul. Spacerowa</t>
  </si>
  <si>
    <t>Spacerowa</t>
  </si>
  <si>
    <t>00327764</t>
  </si>
  <si>
    <t>PL_LUBD_0614001868_08</t>
  </si>
  <si>
    <t>Oświetlenie Uliczne Drzewce</t>
  </si>
  <si>
    <t>01320602</t>
  </si>
  <si>
    <t>PL_LUBD_0614001944_00</t>
  </si>
  <si>
    <t>Oświetlenie Uliczne ul. Kolejowa 16</t>
  </si>
  <si>
    <t>PL_LUBD_0614001879_09</t>
  </si>
  <si>
    <t>Oświetlenie Parku (Szalet)</t>
  </si>
  <si>
    <t>Chopina</t>
  </si>
  <si>
    <t>dz.318;320</t>
  </si>
  <si>
    <t>71507303</t>
  </si>
  <si>
    <t>Oświetlenie Parku (Dom Kultury)</t>
  </si>
  <si>
    <t>Lipowa</t>
  </si>
  <si>
    <t>dz.395/2</t>
  </si>
  <si>
    <t>71502683</t>
  </si>
  <si>
    <t>Umowa 2: (bud.)   Płatnik:  Gmina Nałęczów;   NIP: 716-265-67-92</t>
  </si>
  <si>
    <t>bud</t>
  </si>
  <si>
    <t>Zaplecze Obiektu Sportowego "Orlik"</t>
  </si>
  <si>
    <t>Paderewskiego</t>
  </si>
  <si>
    <t>Dz. 280/2</t>
  </si>
  <si>
    <t>PL_LUBD_0614001892_03</t>
  </si>
  <si>
    <t>C12a</t>
  </si>
  <si>
    <t>Zaplecze Imprez Masowych</t>
  </si>
  <si>
    <t>Dz. 372</t>
  </si>
  <si>
    <t>90085093</t>
  </si>
  <si>
    <t>PL_LUBD_0614001890_09</t>
  </si>
  <si>
    <t>Zabytkowy Budynek Ochronki</t>
  </si>
  <si>
    <t>Poniatowskiego</t>
  </si>
  <si>
    <t>PL_LUBD_0614001897_03</t>
  </si>
  <si>
    <t>Urząd Miasta i Gminy Nałęczów</t>
  </si>
  <si>
    <t>PL_LUBD_0614001891_01</t>
  </si>
  <si>
    <t>Garaże</t>
  </si>
  <si>
    <t>PL_LUBD_0614001907_00</t>
  </si>
  <si>
    <t>Gmina Nałęczów</t>
  </si>
  <si>
    <t>13931720</t>
  </si>
  <si>
    <t>32333798</t>
  </si>
  <si>
    <t>30087763</t>
  </si>
  <si>
    <t>Przepompownia Ścieków P1</t>
  </si>
  <si>
    <t>15441454</t>
  </si>
  <si>
    <t>Przepompownia Ścieków P2</t>
  </si>
  <si>
    <t xml:space="preserve">Batalionów Chłopskich </t>
  </si>
  <si>
    <t>dz.16</t>
  </si>
  <si>
    <t>15423313</t>
  </si>
  <si>
    <t>Przepompownia Ścieków P3</t>
  </si>
  <si>
    <t>Klonowa</t>
  </si>
  <si>
    <t>dz.26</t>
  </si>
  <si>
    <t>15328396</t>
  </si>
  <si>
    <t>Umowa 3: Płatnik:   Miejski Zakład Wodociągów i Kanalizacji w Nałęczowie;   NIP:  716-000-44-53</t>
  </si>
  <si>
    <t>Przepompownia Ścieków P-7</t>
  </si>
  <si>
    <t>71505649</t>
  </si>
  <si>
    <t>PL_LUBD_0614001840_04</t>
  </si>
  <si>
    <t>Miejski Zakład Wodociągów i Kanalizacji w Nałęczowie Hydrofornia</t>
  </si>
  <si>
    <t>DZ. 116</t>
  </si>
  <si>
    <t>71505331</t>
  </si>
  <si>
    <t>PL_LUBD_0614001837_09</t>
  </si>
  <si>
    <t>Przepompownia P-4</t>
  </si>
  <si>
    <t>90046175</t>
  </si>
  <si>
    <t>PL_LUBD_0614001836_07</t>
  </si>
  <si>
    <t>Przepompownia P-3</t>
  </si>
  <si>
    <t>90045833</t>
  </si>
  <si>
    <t>PL_LUBD_0614001838_01</t>
  </si>
  <si>
    <t>Przepompownia P-1</t>
  </si>
  <si>
    <t>90046547</t>
  </si>
  <si>
    <t>PL_LUBD_0614001856_05</t>
  </si>
  <si>
    <t>Przepompownia Ścieków P-6</t>
  </si>
  <si>
    <t>90046173</t>
  </si>
  <si>
    <t>PL_LUBD_0614001835_05</t>
  </si>
  <si>
    <t>Przepompownia Ścieków P-1</t>
  </si>
  <si>
    <t>90044954</t>
  </si>
  <si>
    <t>PL_LUBD_0614001842_08</t>
  </si>
  <si>
    <t>Przepompownia Ścieków Nr 2</t>
  </si>
  <si>
    <t>Drzewce Kolonia</t>
  </si>
  <si>
    <t>Dz. 68/3</t>
  </si>
  <si>
    <t>90122597</t>
  </si>
  <si>
    <t>PL_LUBD_0614001846_06</t>
  </si>
  <si>
    <t>Przepompownia Ścieków Nr 3</t>
  </si>
  <si>
    <t>Dz. 153/1</t>
  </si>
  <si>
    <t>90045478</t>
  </si>
  <si>
    <t>PL_LUBD_0614001845_04</t>
  </si>
  <si>
    <t>Przepompownia Ścieków Nr 4</t>
  </si>
  <si>
    <t>Dz. 102/1</t>
  </si>
  <si>
    <t>90046143</t>
  </si>
  <si>
    <t>PL_LUBD_0614001841_06</t>
  </si>
  <si>
    <t>Przepompownia Ścieków Nr 5</t>
  </si>
  <si>
    <t>Dz. 120</t>
  </si>
  <si>
    <t>90120171</t>
  </si>
  <si>
    <t>PL_LUBD_0614001839_03</t>
  </si>
  <si>
    <t>Dz. 697</t>
  </si>
  <si>
    <t>90046154</t>
  </si>
  <si>
    <t>PL_LUBD_0614001843_00</t>
  </si>
  <si>
    <t>90046299</t>
  </si>
  <si>
    <t>PL_LUBD_0614001859_01</t>
  </si>
  <si>
    <t>Przepompownia Ścieków P-2</t>
  </si>
  <si>
    <t>90044132</t>
  </si>
  <si>
    <t>PL_LUBD_0614001844_02</t>
  </si>
  <si>
    <t>90044448</t>
  </si>
  <si>
    <t>PL_LUBD_0614001850_03</t>
  </si>
  <si>
    <t>90046426</t>
  </si>
  <si>
    <t>PL_LUBD_0614001854_01</t>
  </si>
  <si>
    <t>Przepompownia Ścieków Nr 6</t>
  </si>
  <si>
    <t>71505718</t>
  </si>
  <si>
    <t>PL_LUBD_0614001860_02</t>
  </si>
  <si>
    <t xml:space="preserve">Strzelce </t>
  </si>
  <si>
    <t>90046131</t>
  </si>
  <si>
    <t>PL_LUBD_0614001855_03</t>
  </si>
  <si>
    <t>Przepompownia Ścieków P-8</t>
  </si>
  <si>
    <t>90046525</t>
  </si>
  <si>
    <t>PL_LUBD_0614001858_09</t>
  </si>
  <si>
    <t>Ujęcie Wody</t>
  </si>
  <si>
    <t>11831044</t>
  </si>
  <si>
    <t>PL_LUBD_0614001999_05</t>
  </si>
  <si>
    <t>B22</t>
  </si>
  <si>
    <t>Oczyszczalnia Ścieków</t>
  </si>
  <si>
    <t>43B</t>
  </si>
  <si>
    <t>PL_LUBD_0614000032_08</t>
  </si>
  <si>
    <t>C23</t>
  </si>
  <si>
    <t>Hydrofornia Piotrowice Małe</t>
  </si>
  <si>
    <t>PL_LUBD_0614001851_05</t>
  </si>
  <si>
    <t>C12w</t>
  </si>
  <si>
    <t>Hydrofornia Sadurki</t>
  </si>
  <si>
    <t>50453878</t>
  </si>
  <si>
    <t>PL_LUBD_0614001883_06</t>
  </si>
  <si>
    <t>90044835</t>
  </si>
  <si>
    <t>PL_LUBD_0614001852_07</t>
  </si>
  <si>
    <t>90046166</t>
  </si>
  <si>
    <t>PL_LUBD_0614001853_09</t>
  </si>
  <si>
    <t>Miejski Zakład Wodociągów i Kanalizacji -P1</t>
  </si>
  <si>
    <t>Powstańców 1863 R</t>
  </si>
  <si>
    <t>90046368</t>
  </si>
  <si>
    <t>PL_LUBD_0614001849_02</t>
  </si>
  <si>
    <t>Pompownia Ścieków P2</t>
  </si>
  <si>
    <t>90120360</t>
  </si>
  <si>
    <t>PL_LUBD_0614001847_08</t>
  </si>
  <si>
    <t>Miejski Zakład Wodociągów i Kanalizacji w Nałęczowie</t>
  </si>
  <si>
    <t>106A</t>
  </si>
  <si>
    <t>0141435</t>
  </si>
  <si>
    <t>Umowa 4: Płatnik:  Miejski Zakład Gospodarki Komunalnej i Mieszkaniowej;   NIP:  716-000-48-55</t>
  </si>
  <si>
    <t>M.Z.G.K.i M w Nałęczowie</t>
  </si>
  <si>
    <t>90046162</t>
  </si>
  <si>
    <t>PL_LUBD_0614001821_08</t>
  </si>
  <si>
    <t>MZGKIM Nałęczów</t>
  </si>
  <si>
    <t>PL_LUBD_0614001831_07</t>
  </si>
  <si>
    <t>G11</t>
  </si>
  <si>
    <t xml:space="preserve">Szalet Miejski </t>
  </si>
  <si>
    <t>Dz. 318</t>
  </si>
  <si>
    <t>PL_LUBD_0614001825_06</t>
  </si>
  <si>
    <t>Targowisko Miejskie</t>
  </si>
  <si>
    <t>90046545</t>
  </si>
  <si>
    <t>PL_LUBD_0614001823_02</t>
  </si>
  <si>
    <t>Cmentarz</t>
  </si>
  <si>
    <t>90045884</t>
  </si>
  <si>
    <t>PL_LUBD_0614001822_00</t>
  </si>
  <si>
    <t>Spółdzielcza</t>
  </si>
  <si>
    <t>PL_LUBD_0614000204_01</t>
  </si>
  <si>
    <t>C21</t>
  </si>
  <si>
    <t>Umowa 6:  Płatnik:  Przedszkole im. A. Żeromskiego w Nałęczowie;   NIP:  716-279-95-28</t>
  </si>
  <si>
    <t>Przedszkole im. A. Żeromskiego</t>
  </si>
  <si>
    <t>Szelburg-Zarembiny</t>
  </si>
  <si>
    <t>90046551</t>
  </si>
  <si>
    <t>PL_LUBD_0614001829_04</t>
  </si>
  <si>
    <t>Umowa 7:  Płatnik:  Szkoła Podstawowa im. A. Mickiewicza;   NIP:  716-215-06-44</t>
  </si>
  <si>
    <t>Szkoła Podstawowa</t>
  </si>
  <si>
    <t>71502326</t>
  </si>
  <si>
    <t>Umowa 8:  Płatnik:  Szkoła Podstawowa im. Bolesława Prusa w Sadurkach;   NIP:   716-215-06-38</t>
  </si>
  <si>
    <t>90043722</t>
  </si>
  <si>
    <t>PL_LUBD_0614001917_09</t>
  </si>
  <si>
    <t>Umowa 10:  Płatnik:  Szkoła Podstawowa im. Ewy Szelburg-Zarembiny w Drzewcach;   NIP:  716-215-06-21</t>
  </si>
  <si>
    <t>82A</t>
  </si>
  <si>
    <t>00123420</t>
  </si>
  <si>
    <t>PL_LUBD_0614001974_07</t>
  </si>
  <si>
    <t>Umowa 11:  Płatnik: Ochotnicza Straż Pożarna w Nałęczowie;   NIP:  716-237-03-57</t>
  </si>
  <si>
    <t>OSP</t>
  </si>
  <si>
    <t xml:space="preserve">Poniatowskiego </t>
  </si>
  <si>
    <t>90118478</t>
  </si>
  <si>
    <t>PL_LUBD_0614001908_02</t>
  </si>
  <si>
    <t>Umowa 12:  Płatnik:  Ochotnicza Straż Pożarna Sadurki;   NIP:  716-269-75-78</t>
  </si>
  <si>
    <t>Remiza OSP</t>
  </si>
  <si>
    <t>PL_LUBD_0614001896_01</t>
  </si>
  <si>
    <t>Umowa 13:  Płatnik:  Ochotnicza Straż Pożarna w Drzewcach;   NIP:  716-265-87-04</t>
  </si>
  <si>
    <t>Drzewce</t>
  </si>
  <si>
    <t>PL_LUBD_0614001834_03</t>
  </si>
  <si>
    <t>Umowa 14:  Płatnik:   Ochotnicza Straż Pożarna w Bronicach;   NIP: 716-272-67-36</t>
  </si>
  <si>
    <t>90120116</t>
  </si>
  <si>
    <t>PL_LUBD_0614001902_00</t>
  </si>
  <si>
    <t>PL_LUBD_0614001991_09</t>
  </si>
  <si>
    <t>PL_LUBD_0614001992_01</t>
  </si>
  <si>
    <t>Oświetlenie uliczne Drzewce-Kolonia ST. 7</t>
  </si>
  <si>
    <t>Drzewce-Kolonia</t>
  </si>
  <si>
    <t>ST. 7</t>
  </si>
  <si>
    <t>83617152</t>
  </si>
  <si>
    <t>83617194</t>
  </si>
  <si>
    <t>ST. 3</t>
  </si>
  <si>
    <t>Oświetlenie uliczne Drzewce-Kolonia ST. 3</t>
  </si>
  <si>
    <t>ST. 4</t>
  </si>
  <si>
    <t>Oświetlenie uliczne Drzewce-Kolonia ST. 4</t>
  </si>
  <si>
    <t>83617189</t>
  </si>
  <si>
    <t>Charz A ST. 9</t>
  </si>
  <si>
    <t>Wiercieńskiego</t>
  </si>
  <si>
    <t>ST. 5</t>
  </si>
  <si>
    <t>01320611</t>
  </si>
  <si>
    <t>PL_LUBD_0614002117_02</t>
  </si>
  <si>
    <t>PL_LUBD_0614003087_04</t>
  </si>
  <si>
    <t>PL_LUBD_0614003088_06</t>
  </si>
  <si>
    <t>PL_LUBD_0614003090_09</t>
  </si>
  <si>
    <t>PL_LUBD_0614003089_08</t>
  </si>
  <si>
    <t>PL_LUBD_0614003099_07</t>
  </si>
  <si>
    <t>Oświetlenie drogowe Bronice-Kolonia</t>
  </si>
  <si>
    <t>Bronice-Kolonia</t>
  </si>
  <si>
    <t>32353068</t>
  </si>
  <si>
    <t>Oświetlenie uliczne Drzewce-Kolonia ST. 5</t>
  </si>
  <si>
    <t>01320608</t>
  </si>
  <si>
    <t>91172228</t>
  </si>
  <si>
    <t>PL_LUBD_0614003095_09</t>
  </si>
  <si>
    <t>PL_LUBD_0614003096_01</t>
  </si>
  <si>
    <t>PL_LUBD_0614003133_09</t>
  </si>
  <si>
    <t>94056082</t>
  </si>
  <si>
    <t>Umowa 5:  Płatnik:    Szkoła Podstawowa im. S. Żeromskiego;   NIP:  716-215-06-50</t>
  </si>
  <si>
    <t>Świetlica wiejska Bronice-Kolonia</t>
  </si>
  <si>
    <t>c12a</t>
  </si>
  <si>
    <t>12187233</t>
  </si>
  <si>
    <t>Załącznik nr 5 do SIWZ</t>
  </si>
  <si>
    <t>kompleksowa</t>
  </si>
  <si>
    <t>Rodzaj umowy</t>
  </si>
  <si>
    <t>14984993</t>
  </si>
  <si>
    <t>PL_LUBD_0614001931_05</t>
  </si>
  <si>
    <t>94680160</t>
  </si>
  <si>
    <t>96185418</t>
  </si>
  <si>
    <t>96185428</t>
  </si>
  <si>
    <t>96185421</t>
  </si>
  <si>
    <t>95665390</t>
  </si>
  <si>
    <t>95665675</t>
  </si>
  <si>
    <t>95665378</t>
  </si>
  <si>
    <t>95665394</t>
  </si>
  <si>
    <t>95665391</t>
  </si>
  <si>
    <t>92430452</t>
  </si>
  <si>
    <t>95665377</t>
  </si>
  <si>
    <t>95665669</t>
  </si>
  <si>
    <t>95665382</t>
  </si>
  <si>
    <t>95665661</t>
  </si>
  <si>
    <t>95665402</t>
  </si>
  <si>
    <t>95665403</t>
  </si>
  <si>
    <t>95665392</t>
  </si>
  <si>
    <t>95665389</t>
  </si>
  <si>
    <t>96185426</t>
  </si>
  <si>
    <t>95665398</t>
  </si>
  <si>
    <t>96185432</t>
  </si>
  <si>
    <t>96185420</t>
  </si>
  <si>
    <t>95665388</t>
  </si>
  <si>
    <t>96185419</t>
  </si>
  <si>
    <t>94808721</t>
  </si>
  <si>
    <t>96185434</t>
  </si>
  <si>
    <t>94808716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</si>
</sst>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[$-415]General"/>
  </numFmts>
  <fonts count="1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.5"/>
      <name val="Calibri"/>
      <family val="2"/>
      <scheme val="minor"/>
    </font>
    <font>
      <b/>
      <sz val="8.5"/>
      <color rgb="FFFF0000"/>
      <name val="Calibri"/>
      <family val="2"/>
      <scheme val="minor"/>
    </font>
    <font>
      <b/>
      <sz val="8.5"/>
      <name val="Calibri"/>
      <family val="2"/>
      <scheme val="minor"/>
    </font>
    <font>
      <sz val="11"/>
      <color rgb="FF000000"/>
      <name val="Czcionka tekstu podstawowego1"/>
      <charset val="238"/>
    </font>
    <font>
      <sz val="8.5"/>
      <color rgb="FF000000"/>
      <name val="Calibri"/>
      <family val="2"/>
      <scheme val="minor"/>
    </font>
    <font>
      <b/>
      <sz val="8.5"/>
      <color rgb="FFC00000"/>
      <name val="Calibri"/>
      <family val="2"/>
      <scheme val="minor"/>
    </font>
    <font>
      <sz val="8.5"/>
      <color rgb="FFC00000"/>
      <name val="Calibri"/>
      <family val="2"/>
      <scheme val="minor"/>
    </font>
    <font>
      <sz val="8.5"/>
      <color theme="1"/>
      <name val="Calibri"/>
      <family val="2"/>
      <scheme val="minor"/>
    </font>
    <font>
      <sz val="8.5"/>
      <color rgb="FFFF0000"/>
      <name val="Calibri"/>
      <family val="2"/>
      <scheme val="minor"/>
    </font>
    <font>
      <sz val="8.5"/>
      <color rgb="FF7030A0"/>
      <name val="Calibri"/>
      <family val="2"/>
      <scheme val="minor"/>
    </font>
    <font>
      <b/>
      <sz val="8.5"/>
      <color rgb="FF0070C0"/>
      <name val="Calibri"/>
      <family val="2"/>
      <scheme val="minor"/>
    </font>
    <font>
      <sz val="8.5"/>
      <color rgb="FF0070C0"/>
      <name val="Calibri"/>
      <family val="2"/>
      <scheme val="minor"/>
    </font>
    <font>
      <sz val="8.5"/>
      <color theme="3"/>
      <name val="Calibri"/>
      <family val="2"/>
      <scheme val="minor"/>
    </font>
    <font>
      <sz val="8.5"/>
      <color theme="1" tint="4.9989318521683403E-2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8.5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6" fillId="0" borderId="0" applyBorder="0" applyProtection="0"/>
    <xf numFmtId="0" fontId="2" fillId="0" borderId="0"/>
    <xf numFmtId="0" fontId="1" fillId="0" borderId="0"/>
  </cellStyleXfs>
  <cellXfs count="138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3" borderId="1" xfId="0" quotePrefix="1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5" fontId="7" fillId="0" borderId="0" xfId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5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5" borderId="1" xfId="0" applyNumberFormat="1" applyFont="1" applyFill="1" applyBorder="1" applyAlignment="1">
      <alignment horizontal="center" vertical="center"/>
    </xf>
    <xf numFmtId="49" fontId="7" fillId="0" borderId="1" xfId="1" quotePrefix="1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vertical="center"/>
    </xf>
    <xf numFmtId="0" fontId="11" fillId="5" borderId="1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165" fontId="7" fillId="0" borderId="1" xfId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3" fillId="3" borderId="1" xfId="1" applyNumberFormat="1" applyFont="1" applyFill="1" applyBorder="1" applyAlignment="1">
      <alignment vertical="center"/>
    </xf>
    <xf numFmtId="49" fontId="10" fillId="0" borderId="1" xfId="1" applyNumberFormat="1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5" fillId="5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 wrapText="1"/>
    </xf>
    <xf numFmtId="165" fontId="7" fillId="0" borderId="1" xfId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5" fontId="10" fillId="0" borderId="1" xfId="1" applyFont="1" applyFill="1" applyBorder="1" applyAlignment="1">
      <alignment vertical="center"/>
    </xf>
    <xf numFmtId="165" fontId="10" fillId="0" borderId="1" xfId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/>
    </xf>
    <xf numFmtId="0" fontId="14" fillId="0" borderId="1" xfId="2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6" fillId="5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9" fillId="5" borderId="2" xfId="0" applyNumberFormat="1" applyFont="1" applyFill="1" applyBorder="1" applyAlignment="1">
      <alignment horizontal="center" vertical="center"/>
    </xf>
    <xf numFmtId="0" fontId="10" fillId="5" borderId="2" xfId="0" applyNumberFormat="1" applyFont="1" applyFill="1" applyBorder="1" applyAlignment="1">
      <alignment vertical="center"/>
    </xf>
    <xf numFmtId="165" fontId="10" fillId="0" borderId="2" xfId="1" applyFont="1" applyFill="1" applyBorder="1" applyAlignment="1">
      <alignment horizontal="center" vertical="center"/>
    </xf>
    <xf numFmtId="0" fontId="10" fillId="5" borderId="2" xfId="0" applyNumberFormat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vertical="center"/>
    </xf>
    <xf numFmtId="165" fontId="10" fillId="0" borderId="3" xfId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 vertical="center"/>
    </xf>
    <xf numFmtId="49" fontId="7" fillId="0" borderId="3" xfId="1" applyNumberFormat="1" applyFont="1" applyFill="1" applyBorder="1" applyAlignment="1">
      <alignment horizontal="center" vertical="center"/>
    </xf>
    <xf numFmtId="0" fontId="3" fillId="5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0" fontId="9" fillId="0" borderId="2" xfId="2" applyNumberFormat="1" applyFont="1" applyFill="1" applyBorder="1" applyAlignment="1">
      <alignment horizontal="center" vertical="center"/>
    </xf>
    <xf numFmtId="0" fontId="9" fillId="0" borderId="3" xfId="2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3" fillId="0" borderId="1" xfId="3" applyNumberFormat="1" applyFont="1" applyFill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2" xfId="3" applyNumberFormat="1" applyFont="1" applyFill="1" applyBorder="1" applyAlignment="1">
      <alignment horizontal="right" vertical="center"/>
    </xf>
    <xf numFmtId="164" fontId="3" fillId="0" borderId="3" xfId="3" applyNumberFormat="1" applyFont="1" applyFill="1" applyBorder="1" applyAlignment="1">
      <alignment horizontal="right" vertical="center"/>
    </xf>
    <xf numFmtId="0" fontId="3" fillId="0" borderId="1" xfId="3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center" vertical="center"/>
    </xf>
    <xf numFmtId="0" fontId="10" fillId="0" borderId="2" xfId="3" applyNumberFormat="1" applyFont="1" applyFill="1" applyBorder="1" applyAlignment="1">
      <alignment horizontal="center" vertical="center"/>
    </xf>
    <xf numFmtId="0" fontId="10" fillId="0" borderId="3" xfId="3" applyNumberFormat="1" applyFont="1" applyFill="1" applyBorder="1" applyAlignment="1">
      <alignment horizontal="center" vertical="center"/>
    </xf>
    <xf numFmtId="165" fontId="7" fillId="0" borderId="0" xfId="1" applyFont="1" applyBorder="1" applyAlignment="1">
      <alignment vertical="center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165" fontId="3" fillId="5" borderId="0" xfId="1" applyFont="1" applyFill="1" applyBorder="1" applyAlignment="1">
      <alignment vertical="center"/>
    </xf>
    <xf numFmtId="0" fontId="18" fillId="0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65" fontId="8" fillId="4" borderId="1" xfId="1" applyFont="1" applyFill="1" applyBorder="1" applyAlignment="1">
      <alignment horizontal="center" vertical="center"/>
    </xf>
    <xf numFmtId="164" fontId="8" fillId="4" borderId="1" xfId="1" applyNumberFormat="1" applyFont="1" applyFill="1" applyBorder="1" applyAlignment="1">
      <alignment vertical="center"/>
    </xf>
    <xf numFmtId="165" fontId="8" fillId="4" borderId="2" xfId="1" applyFont="1" applyFill="1" applyBorder="1" applyAlignment="1">
      <alignment horizontal="center" vertical="center"/>
    </xf>
    <xf numFmtId="164" fontId="8" fillId="4" borderId="2" xfId="1" applyNumberFormat="1" applyFont="1" applyFill="1" applyBorder="1" applyAlignment="1">
      <alignment vertical="center"/>
    </xf>
    <xf numFmtId="164" fontId="8" fillId="4" borderId="1" xfId="1" applyNumberFormat="1" applyFont="1" applyFill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Normalny" xfId="0" builtinId="0"/>
    <cellStyle name="Normalny 2" xfId="2" xr:uid="{00000000-0005-0000-0000-000002000000}"/>
    <cellStyle name="Normalny 2 2" xfId="3" xr:uid="{2CAEC611-FE5F-48F7-9796-DE886FBFF3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DC514"/>
  <sheetViews>
    <sheetView tabSelected="1" topLeftCell="B1" zoomScaleNormal="100" workbookViewId="0">
      <pane xSplit="1" ySplit="2" topLeftCell="C3" activePane="bottomRight" state="frozen"/>
      <selection activeCell="B1" sqref="B1"/>
      <selection pane="topRight" activeCell="C1" sqref="C1"/>
      <selection pane="bottomLeft" activeCell="B4" sqref="B4"/>
      <selection pane="bottomRight" activeCell="S142" sqref="S142"/>
    </sheetView>
  </sheetViews>
  <sheetFormatPr defaultRowHeight="11.25" outlineLevelCol="1"/>
  <cols>
    <col min="1" max="1" width="0.25" style="4" customWidth="1"/>
    <col min="2" max="2" width="10" style="1" customWidth="1"/>
    <col min="3" max="3" width="4.5" style="2" customWidth="1"/>
    <col min="4" max="4" width="27.5" style="3" customWidth="1"/>
    <col min="5" max="5" width="18.625" style="3" customWidth="1"/>
    <col min="6" max="8" width="6.375" style="4" customWidth="1" outlineLevel="1"/>
    <col min="9" max="9" width="8.875" style="5" customWidth="1"/>
    <col min="10" max="10" width="19.375" style="6" customWidth="1"/>
    <col min="11" max="11" width="6" style="4" customWidth="1"/>
    <col min="12" max="12" width="5" style="4" customWidth="1"/>
    <col min="13" max="13" width="8.125" style="7" customWidth="1"/>
    <col min="14" max="14" width="7.625" style="7" customWidth="1"/>
    <col min="15" max="15" width="8.25" style="7" customWidth="1"/>
    <col min="16" max="16" width="7.875" style="7" customWidth="1"/>
    <col min="17" max="17" width="14" style="7" customWidth="1"/>
    <col min="18" max="18" width="9" style="8"/>
    <col min="19" max="19" width="15.375" style="8" customWidth="1"/>
    <col min="20" max="20" width="15.875" style="8" customWidth="1"/>
    <col min="21" max="22" width="9" style="8"/>
    <col min="23" max="26" width="9" style="125"/>
    <col min="27" max="29" width="9" style="8"/>
    <col min="30" max="30" width="34.375" style="8" customWidth="1"/>
    <col min="31" max="31" width="42.375" style="8" customWidth="1"/>
    <col min="32" max="107" width="9" style="8"/>
    <col min="108" max="16384" width="9" style="4"/>
  </cols>
  <sheetData>
    <row r="1" spans="2:26" s="57" customFormat="1" ht="12.75" customHeight="1">
      <c r="B1" s="71"/>
      <c r="C1" s="80"/>
      <c r="D1" s="91" t="s">
        <v>420</v>
      </c>
      <c r="E1" s="80"/>
      <c r="F1" s="80"/>
      <c r="G1" s="80"/>
      <c r="H1" s="80"/>
      <c r="I1" s="80"/>
      <c r="J1" s="81"/>
      <c r="K1" s="71"/>
      <c r="L1" s="80"/>
      <c r="M1" s="137"/>
      <c r="N1" s="137"/>
      <c r="O1" s="137"/>
      <c r="P1" s="137"/>
      <c r="W1" s="125"/>
      <c r="X1" s="125"/>
      <c r="Y1" s="125"/>
      <c r="Z1" s="125"/>
    </row>
    <row r="2" spans="2:26" s="112" customFormat="1" ht="56.25">
      <c r="B2" s="9"/>
      <c r="C2" s="10" t="s">
        <v>0</v>
      </c>
      <c r="D2" s="11" t="s">
        <v>1</v>
      </c>
      <c r="E2" s="10" t="s">
        <v>2</v>
      </c>
      <c r="F2" s="10" t="s">
        <v>3</v>
      </c>
      <c r="G2" s="10" t="s">
        <v>4</v>
      </c>
      <c r="H2" s="10" t="s">
        <v>5</v>
      </c>
      <c r="I2" s="12" t="s">
        <v>6</v>
      </c>
      <c r="J2" s="13" t="s">
        <v>7</v>
      </c>
      <c r="K2" s="10" t="s">
        <v>8</v>
      </c>
      <c r="L2" s="10" t="s">
        <v>9</v>
      </c>
      <c r="M2" s="14" t="s">
        <v>10</v>
      </c>
      <c r="N2" s="14" t="s">
        <v>11</v>
      </c>
      <c r="O2" s="14" t="s">
        <v>12</v>
      </c>
      <c r="P2" s="15" t="s">
        <v>13</v>
      </c>
      <c r="Q2" s="112" t="s">
        <v>422</v>
      </c>
      <c r="W2" s="126"/>
      <c r="X2" s="126"/>
      <c r="Y2" s="126"/>
      <c r="Z2" s="126"/>
    </row>
    <row r="3" spans="2:26" s="16" customFormat="1" ht="15.75" customHeight="1">
      <c r="B3" s="68"/>
      <c r="C3" s="132" t="s">
        <v>14</v>
      </c>
      <c r="D3" s="132"/>
      <c r="E3" s="132"/>
      <c r="F3" s="132"/>
      <c r="G3" s="132"/>
      <c r="H3" s="132"/>
      <c r="I3" s="132"/>
      <c r="J3" s="132"/>
      <c r="K3" s="132"/>
      <c r="L3" s="132"/>
      <c r="M3" s="136"/>
      <c r="N3" s="136"/>
      <c r="O3" s="136"/>
      <c r="P3" s="136"/>
      <c r="W3" s="127"/>
      <c r="X3" s="127"/>
      <c r="Y3" s="127"/>
      <c r="Z3" s="127"/>
    </row>
    <row r="4" spans="2:26" s="56" customFormat="1">
      <c r="B4" s="17">
        <v>1</v>
      </c>
      <c r="C4" s="24" t="s">
        <v>15</v>
      </c>
      <c r="D4" s="20" t="s">
        <v>16</v>
      </c>
      <c r="E4" s="20" t="s">
        <v>17</v>
      </c>
      <c r="F4" s="73" t="s">
        <v>18</v>
      </c>
      <c r="G4" s="22" t="s">
        <v>19</v>
      </c>
      <c r="H4" s="22" t="s">
        <v>20</v>
      </c>
      <c r="I4" s="74">
        <v>13821278</v>
      </c>
      <c r="J4" s="22" t="s">
        <v>21</v>
      </c>
      <c r="K4" s="22" t="s">
        <v>22</v>
      </c>
      <c r="L4" s="22">
        <v>14</v>
      </c>
      <c r="M4" s="65">
        <v>3.07</v>
      </c>
      <c r="N4" s="65">
        <v>1.77</v>
      </c>
      <c r="O4" s="33">
        <v>0</v>
      </c>
      <c r="P4" s="33">
        <f>SUM(M4:O4)</f>
        <v>4.84</v>
      </c>
      <c r="U4" s="19"/>
      <c r="V4" s="19"/>
      <c r="W4" s="111"/>
      <c r="X4" s="27"/>
      <c r="Y4" s="27"/>
      <c r="Z4" s="27"/>
    </row>
    <row r="5" spans="2:26" s="56" customFormat="1">
      <c r="B5" s="17">
        <v>2</v>
      </c>
      <c r="C5" s="24" t="s">
        <v>15</v>
      </c>
      <c r="D5" s="20" t="s">
        <v>23</v>
      </c>
      <c r="E5" s="20" t="s">
        <v>24</v>
      </c>
      <c r="F5" s="73" t="s">
        <v>18</v>
      </c>
      <c r="G5" s="22" t="s">
        <v>19</v>
      </c>
      <c r="H5" s="22" t="s">
        <v>20</v>
      </c>
      <c r="I5" s="74">
        <v>13795062</v>
      </c>
      <c r="J5" s="22" t="s">
        <v>25</v>
      </c>
      <c r="K5" s="22" t="s">
        <v>22</v>
      </c>
      <c r="L5" s="22">
        <v>14</v>
      </c>
      <c r="M5" s="66">
        <v>2.48</v>
      </c>
      <c r="N5" s="66">
        <v>4.38</v>
      </c>
      <c r="O5" s="33">
        <v>0</v>
      </c>
      <c r="P5" s="33">
        <f t="shared" ref="P5:P28" si="0">SUM(M5:O5)</f>
        <v>6.8599999999999994</v>
      </c>
      <c r="U5" s="19"/>
      <c r="V5" s="19"/>
      <c r="W5" s="111"/>
      <c r="X5" s="27"/>
      <c r="Y5" s="27"/>
      <c r="Z5" s="27"/>
    </row>
    <row r="6" spans="2:26" s="19" customFormat="1">
      <c r="B6" s="100">
        <v>3</v>
      </c>
      <c r="C6" s="101" t="s">
        <v>15</v>
      </c>
      <c r="D6" s="102" t="s">
        <v>26</v>
      </c>
      <c r="E6" s="102" t="s">
        <v>27</v>
      </c>
      <c r="F6" s="103" t="s">
        <v>18</v>
      </c>
      <c r="G6" s="104" t="s">
        <v>19</v>
      </c>
      <c r="H6" s="104" t="s">
        <v>20</v>
      </c>
      <c r="I6" s="105" t="s">
        <v>28</v>
      </c>
      <c r="J6" s="104" t="s">
        <v>29</v>
      </c>
      <c r="K6" s="104" t="s">
        <v>22</v>
      </c>
      <c r="L6" s="104">
        <v>14</v>
      </c>
      <c r="M6" s="107">
        <v>0.47</v>
      </c>
      <c r="N6" s="107">
        <v>0.32</v>
      </c>
      <c r="O6" s="108">
        <v>0</v>
      </c>
      <c r="P6" s="108">
        <f t="shared" si="0"/>
        <v>0.79</v>
      </c>
      <c r="W6" s="111"/>
      <c r="X6" s="27"/>
      <c r="Y6" s="27"/>
      <c r="Z6" s="27"/>
    </row>
    <row r="7" spans="2:26" s="19" customFormat="1">
      <c r="B7" s="17">
        <v>4</v>
      </c>
      <c r="C7" s="24" t="s">
        <v>15</v>
      </c>
      <c r="D7" s="20" t="s">
        <v>30</v>
      </c>
      <c r="E7" s="20" t="s">
        <v>31</v>
      </c>
      <c r="F7" s="73" t="s">
        <v>18</v>
      </c>
      <c r="G7" s="22" t="s">
        <v>19</v>
      </c>
      <c r="H7" s="22" t="s">
        <v>20</v>
      </c>
      <c r="I7" s="23" t="s">
        <v>426</v>
      </c>
      <c r="J7" s="22" t="s">
        <v>32</v>
      </c>
      <c r="K7" s="22" t="s">
        <v>22</v>
      </c>
      <c r="L7" s="22">
        <v>14</v>
      </c>
      <c r="M7" s="66">
        <v>3.56</v>
      </c>
      <c r="N7" s="66">
        <v>5.87</v>
      </c>
      <c r="O7" s="33">
        <v>0</v>
      </c>
      <c r="P7" s="33">
        <f t="shared" si="0"/>
        <v>9.43</v>
      </c>
      <c r="W7" s="111"/>
      <c r="X7" s="27"/>
      <c r="Y7" s="27"/>
      <c r="Z7" s="27"/>
    </row>
    <row r="8" spans="2:26" s="19" customFormat="1">
      <c r="B8" s="17">
        <v>5</v>
      </c>
      <c r="C8" s="24" t="s">
        <v>15</v>
      </c>
      <c r="D8" s="20" t="s">
        <v>33</v>
      </c>
      <c r="E8" s="20" t="s">
        <v>34</v>
      </c>
      <c r="F8" s="73" t="s">
        <v>18</v>
      </c>
      <c r="G8" s="22" t="s">
        <v>19</v>
      </c>
      <c r="H8" s="22" t="s">
        <v>20</v>
      </c>
      <c r="I8" s="74" t="s">
        <v>35</v>
      </c>
      <c r="J8" s="22" t="s">
        <v>36</v>
      </c>
      <c r="K8" s="22" t="s">
        <v>22</v>
      </c>
      <c r="L8" s="22">
        <v>2</v>
      </c>
      <c r="M8" s="66">
        <v>1.04</v>
      </c>
      <c r="N8" s="66">
        <v>1.05</v>
      </c>
      <c r="O8" s="33">
        <v>0</v>
      </c>
      <c r="P8" s="33">
        <f t="shared" si="0"/>
        <v>2.09</v>
      </c>
      <c r="W8" s="27"/>
      <c r="X8" s="27"/>
      <c r="Y8" s="27"/>
      <c r="Z8" s="27"/>
    </row>
    <row r="9" spans="2:26" s="19" customFormat="1">
      <c r="B9" s="17">
        <v>6</v>
      </c>
      <c r="C9" s="24" t="s">
        <v>15</v>
      </c>
      <c r="D9" s="20" t="s">
        <v>37</v>
      </c>
      <c r="E9" s="20" t="s">
        <v>38</v>
      </c>
      <c r="F9" s="73" t="s">
        <v>39</v>
      </c>
      <c r="G9" s="22" t="s">
        <v>19</v>
      </c>
      <c r="H9" s="22" t="s">
        <v>20</v>
      </c>
      <c r="I9" s="74" t="s">
        <v>40</v>
      </c>
      <c r="J9" s="22" t="s">
        <v>41</v>
      </c>
      <c r="K9" s="22" t="s">
        <v>22</v>
      </c>
      <c r="L9" s="22">
        <v>3</v>
      </c>
      <c r="M9" s="66">
        <v>1.1499999999999999</v>
      </c>
      <c r="N9" s="66">
        <v>0.92</v>
      </c>
      <c r="O9" s="33">
        <v>0</v>
      </c>
      <c r="P9" s="33">
        <f t="shared" si="0"/>
        <v>2.0699999999999998</v>
      </c>
      <c r="W9" s="27"/>
      <c r="X9" s="27"/>
      <c r="Y9" s="27"/>
      <c r="Z9" s="27"/>
    </row>
    <row r="10" spans="2:26" s="19" customFormat="1">
      <c r="B10" s="17">
        <v>7</v>
      </c>
      <c r="C10" s="24" t="s">
        <v>15</v>
      </c>
      <c r="D10" s="20" t="s">
        <v>42</v>
      </c>
      <c r="E10" s="20" t="s">
        <v>43</v>
      </c>
      <c r="F10" s="73" t="s">
        <v>44</v>
      </c>
      <c r="G10" s="22" t="s">
        <v>19</v>
      </c>
      <c r="H10" s="22" t="s">
        <v>20</v>
      </c>
      <c r="I10" s="74" t="s">
        <v>45</v>
      </c>
      <c r="J10" s="22" t="s">
        <v>46</v>
      </c>
      <c r="K10" s="22" t="s">
        <v>22</v>
      </c>
      <c r="L10" s="22">
        <v>3</v>
      </c>
      <c r="M10" s="66">
        <v>2.56</v>
      </c>
      <c r="N10" s="66">
        <v>1.63</v>
      </c>
      <c r="O10" s="33">
        <v>0</v>
      </c>
      <c r="P10" s="33">
        <f t="shared" si="0"/>
        <v>4.1899999999999995</v>
      </c>
      <c r="W10" s="27"/>
      <c r="X10" s="27"/>
      <c r="Y10" s="27"/>
      <c r="Z10" s="27"/>
    </row>
    <row r="11" spans="2:26" s="19" customFormat="1">
      <c r="B11" s="92">
        <v>8</v>
      </c>
      <c r="C11" s="93" t="s">
        <v>15</v>
      </c>
      <c r="D11" s="94" t="s">
        <v>47</v>
      </c>
      <c r="E11" s="94" t="s">
        <v>48</v>
      </c>
      <c r="F11" s="95" t="s">
        <v>18</v>
      </c>
      <c r="G11" s="96" t="s">
        <v>19</v>
      </c>
      <c r="H11" s="96" t="s">
        <v>20</v>
      </c>
      <c r="I11" s="97" t="s">
        <v>427</v>
      </c>
      <c r="J11" s="96" t="s">
        <v>49</v>
      </c>
      <c r="K11" s="96" t="s">
        <v>22</v>
      </c>
      <c r="L11" s="96">
        <v>14</v>
      </c>
      <c r="M11" s="98">
        <v>6.37</v>
      </c>
      <c r="N11" s="98">
        <v>3.54</v>
      </c>
      <c r="O11" s="99">
        <v>0</v>
      </c>
      <c r="P11" s="99">
        <f t="shared" si="0"/>
        <v>9.91</v>
      </c>
      <c r="W11" s="27"/>
      <c r="X11" s="27"/>
      <c r="Y11" s="27"/>
      <c r="Z11" s="27"/>
    </row>
    <row r="12" spans="2:26" s="56" customFormat="1">
      <c r="B12" s="17">
        <v>9</v>
      </c>
      <c r="C12" s="24" t="s">
        <v>15</v>
      </c>
      <c r="D12" s="20" t="s">
        <v>50</v>
      </c>
      <c r="E12" s="20" t="s">
        <v>48</v>
      </c>
      <c r="F12" s="73" t="s">
        <v>18</v>
      </c>
      <c r="G12" s="22" t="s">
        <v>19</v>
      </c>
      <c r="H12" s="22" t="s">
        <v>20</v>
      </c>
      <c r="I12" s="74" t="s">
        <v>428</v>
      </c>
      <c r="J12" s="22" t="s">
        <v>51</v>
      </c>
      <c r="K12" s="22" t="s">
        <v>22</v>
      </c>
      <c r="L12" s="22">
        <v>11</v>
      </c>
      <c r="M12" s="66">
        <v>2.0299999999999998</v>
      </c>
      <c r="N12" s="66">
        <v>1.41</v>
      </c>
      <c r="O12" s="33">
        <v>0</v>
      </c>
      <c r="P12" s="33">
        <f t="shared" si="0"/>
        <v>3.4399999999999995</v>
      </c>
      <c r="U12" s="19"/>
      <c r="V12" s="19"/>
      <c r="W12" s="111"/>
      <c r="X12" s="27"/>
      <c r="Y12" s="27"/>
      <c r="Z12" s="27"/>
    </row>
    <row r="13" spans="2:26" s="19" customFormat="1">
      <c r="B13" s="100">
        <v>10</v>
      </c>
      <c r="C13" s="101" t="s">
        <v>15</v>
      </c>
      <c r="D13" s="102" t="s">
        <v>52</v>
      </c>
      <c r="E13" s="102" t="s">
        <v>38</v>
      </c>
      <c r="F13" s="103" t="s">
        <v>53</v>
      </c>
      <c r="G13" s="104" t="s">
        <v>54</v>
      </c>
      <c r="H13" s="104" t="s">
        <v>20</v>
      </c>
      <c r="I13" s="105" t="s">
        <v>55</v>
      </c>
      <c r="J13" s="104" t="s">
        <v>385</v>
      </c>
      <c r="K13" s="104" t="s">
        <v>22</v>
      </c>
      <c r="L13" s="106">
        <v>3</v>
      </c>
      <c r="M13" s="107">
        <v>2.68</v>
      </c>
      <c r="N13" s="107">
        <v>1.79</v>
      </c>
      <c r="O13" s="108">
        <v>0</v>
      </c>
      <c r="P13" s="108">
        <f t="shared" si="0"/>
        <v>4.4700000000000006</v>
      </c>
      <c r="W13" s="111"/>
      <c r="X13" s="27"/>
      <c r="Y13" s="27"/>
      <c r="Z13" s="27"/>
    </row>
    <row r="14" spans="2:26" s="19" customFormat="1">
      <c r="B14" s="17">
        <v>11</v>
      </c>
      <c r="C14" s="24" t="s">
        <v>15</v>
      </c>
      <c r="D14" s="25" t="s">
        <v>58</v>
      </c>
      <c r="E14" s="25" t="s">
        <v>59</v>
      </c>
      <c r="F14" s="73">
        <v>3</v>
      </c>
      <c r="G14" s="21" t="s">
        <v>54</v>
      </c>
      <c r="H14" s="21" t="s">
        <v>20</v>
      </c>
      <c r="I14" s="74" t="s">
        <v>60</v>
      </c>
      <c r="J14" s="22" t="s">
        <v>61</v>
      </c>
      <c r="K14" s="21" t="s">
        <v>22</v>
      </c>
      <c r="L14" s="64">
        <v>4</v>
      </c>
      <c r="M14" s="66">
        <v>4.72</v>
      </c>
      <c r="N14" s="66">
        <v>1.1499999999999999</v>
      </c>
      <c r="O14" s="33">
        <v>0</v>
      </c>
      <c r="P14" s="33">
        <f t="shared" si="0"/>
        <v>5.8699999999999992</v>
      </c>
      <c r="W14" s="111"/>
      <c r="X14" s="27"/>
      <c r="Y14" s="27"/>
      <c r="Z14" s="27"/>
    </row>
    <row r="15" spans="2:26" s="19" customFormat="1">
      <c r="B15" s="17">
        <v>12</v>
      </c>
      <c r="C15" s="24" t="s">
        <v>15</v>
      </c>
      <c r="D15" s="25" t="s">
        <v>62</v>
      </c>
      <c r="E15" s="25" t="s">
        <v>34</v>
      </c>
      <c r="F15" s="73" t="s">
        <v>63</v>
      </c>
      <c r="G15" s="21" t="s">
        <v>54</v>
      </c>
      <c r="H15" s="21" t="s">
        <v>20</v>
      </c>
      <c r="I15" s="74" t="s">
        <v>64</v>
      </c>
      <c r="J15" s="22" t="s">
        <v>65</v>
      </c>
      <c r="K15" s="21" t="s">
        <v>22</v>
      </c>
      <c r="L15" s="64">
        <v>2</v>
      </c>
      <c r="M15" s="66">
        <v>1.48</v>
      </c>
      <c r="N15" s="66">
        <v>0.91</v>
      </c>
      <c r="O15" s="33">
        <v>0</v>
      </c>
      <c r="P15" s="33">
        <f t="shared" si="0"/>
        <v>2.39</v>
      </c>
      <c r="W15" s="111"/>
      <c r="X15" s="27"/>
      <c r="Y15" s="27"/>
      <c r="Z15" s="27"/>
    </row>
    <row r="16" spans="2:26" s="19" customFormat="1">
      <c r="B16" s="17">
        <v>13</v>
      </c>
      <c r="C16" s="24" t="s">
        <v>15</v>
      </c>
      <c r="D16" s="25" t="s">
        <v>56</v>
      </c>
      <c r="E16" s="25" t="s">
        <v>57</v>
      </c>
      <c r="F16" s="73" t="s">
        <v>18</v>
      </c>
      <c r="G16" s="21" t="s">
        <v>19</v>
      </c>
      <c r="H16" s="21" t="s">
        <v>20</v>
      </c>
      <c r="I16" s="74" t="s">
        <v>429</v>
      </c>
      <c r="J16" s="22" t="s">
        <v>66</v>
      </c>
      <c r="K16" s="21" t="s">
        <v>22</v>
      </c>
      <c r="L16" s="64">
        <v>5</v>
      </c>
      <c r="M16" s="66">
        <v>2.36</v>
      </c>
      <c r="N16" s="66">
        <v>1.58</v>
      </c>
      <c r="O16" s="33">
        <v>0</v>
      </c>
      <c r="P16" s="33">
        <f t="shared" si="0"/>
        <v>3.94</v>
      </c>
      <c r="W16" s="27"/>
      <c r="X16" s="27"/>
      <c r="Y16" s="27"/>
      <c r="Z16" s="27"/>
    </row>
    <row r="17" spans="2:26" s="19" customFormat="1">
      <c r="B17" s="17">
        <v>14</v>
      </c>
      <c r="C17" s="24" t="s">
        <v>15</v>
      </c>
      <c r="D17" s="25" t="s">
        <v>56</v>
      </c>
      <c r="E17" s="25" t="s">
        <v>57</v>
      </c>
      <c r="F17" s="73" t="s">
        <v>18</v>
      </c>
      <c r="G17" s="21" t="s">
        <v>19</v>
      </c>
      <c r="H17" s="21" t="s">
        <v>20</v>
      </c>
      <c r="I17" s="74" t="s">
        <v>430</v>
      </c>
      <c r="J17" s="22" t="s">
        <v>67</v>
      </c>
      <c r="K17" s="21" t="s">
        <v>22</v>
      </c>
      <c r="L17" s="64">
        <v>5</v>
      </c>
      <c r="M17" s="66">
        <v>4.47</v>
      </c>
      <c r="N17" s="66">
        <v>7.59</v>
      </c>
      <c r="O17" s="33">
        <v>0</v>
      </c>
      <c r="P17" s="33">
        <f t="shared" si="0"/>
        <v>12.059999999999999</v>
      </c>
      <c r="W17" s="27"/>
      <c r="X17" s="27"/>
      <c r="Y17" s="27"/>
      <c r="Z17" s="27"/>
    </row>
    <row r="18" spans="2:26" s="19" customFormat="1">
      <c r="B18" s="17">
        <v>15</v>
      </c>
      <c r="C18" s="24" t="s">
        <v>15</v>
      </c>
      <c r="D18" s="25" t="s">
        <v>68</v>
      </c>
      <c r="E18" s="25" t="s">
        <v>34</v>
      </c>
      <c r="F18" s="73" t="s">
        <v>69</v>
      </c>
      <c r="G18" s="21" t="s">
        <v>54</v>
      </c>
      <c r="H18" s="21" t="s">
        <v>20</v>
      </c>
      <c r="I18" s="74" t="s">
        <v>70</v>
      </c>
      <c r="J18" s="22" t="s">
        <v>71</v>
      </c>
      <c r="K18" s="21" t="s">
        <v>22</v>
      </c>
      <c r="L18" s="64">
        <v>2</v>
      </c>
      <c r="M18" s="66">
        <v>1.1000000000000001</v>
      </c>
      <c r="N18" s="66">
        <v>0.8</v>
      </c>
      <c r="O18" s="33">
        <v>0</v>
      </c>
      <c r="P18" s="33">
        <f t="shared" si="0"/>
        <v>1.9000000000000001</v>
      </c>
      <c r="W18" s="111"/>
      <c r="X18" s="27"/>
      <c r="Y18" s="27"/>
      <c r="Z18" s="27"/>
    </row>
    <row r="19" spans="2:26" s="27" customFormat="1">
      <c r="B19" s="17">
        <v>16</v>
      </c>
      <c r="C19" s="24" t="s">
        <v>15</v>
      </c>
      <c r="D19" s="25" t="s">
        <v>72</v>
      </c>
      <c r="E19" s="25" t="s">
        <v>34</v>
      </c>
      <c r="F19" s="73" t="s">
        <v>18</v>
      </c>
      <c r="G19" s="21" t="s">
        <v>19</v>
      </c>
      <c r="H19" s="21" t="s">
        <v>20</v>
      </c>
      <c r="I19" s="74" t="s">
        <v>431</v>
      </c>
      <c r="J19" s="22" t="s">
        <v>73</v>
      </c>
      <c r="K19" s="21" t="s">
        <v>22</v>
      </c>
      <c r="L19" s="64">
        <v>5</v>
      </c>
      <c r="M19" s="66">
        <v>1.61</v>
      </c>
      <c r="N19" s="66">
        <v>1.1499999999999999</v>
      </c>
      <c r="O19" s="33">
        <v>0</v>
      </c>
      <c r="P19" s="33">
        <f t="shared" si="0"/>
        <v>2.76</v>
      </c>
      <c r="W19" s="111"/>
    </row>
    <row r="20" spans="2:26" s="19" customFormat="1">
      <c r="B20" s="17">
        <v>17</v>
      </c>
      <c r="C20" s="24" t="s">
        <v>15</v>
      </c>
      <c r="D20" s="25" t="s">
        <v>74</v>
      </c>
      <c r="E20" s="25" t="s">
        <v>75</v>
      </c>
      <c r="F20" s="73" t="s">
        <v>18</v>
      </c>
      <c r="G20" s="21" t="s">
        <v>54</v>
      </c>
      <c r="H20" s="21" t="s">
        <v>20</v>
      </c>
      <c r="I20" s="74" t="s">
        <v>76</v>
      </c>
      <c r="J20" s="22" t="s">
        <v>77</v>
      </c>
      <c r="K20" s="21" t="s">
        <v>22</v>
      </c>
      <c r="L20" s="22">
        <v>2</v>
      </c>
      <c r="M20" s="66">
        <v>1.1399999999999999</v>
      </c>
      <c r="N20" s="66">
        <v>0.21</v>
      </c>
      <c r="O20" s="33">
        <v>0</v>
      </c>
      <c r="P20" s="33">
        <f t="shared" si="0"/>
        <v>1.3499999999999999</v>
      </c>
      <c r="W20" s="111"/>
      <c r="X20" s="27"/>
      <c r="Y20" s="27"/>
      <c r="Z20" s="27"/>
    </row>
    <row r="21" spans="2:26" s="19" customFormat="1">
      <c r="B21" s="17">
        <v>18</v>
      </c>
      <c r="C21" s="24" t="s">
        <v>15</v>
      </c>
      <c r="D21" s="20" t="s">
        <v>78</v>
      </c>
      <c r="E21" s="20" t="s">
        <v>79</v>
      </c>
      <c r="F21" s="73" t="s">
        <v>18</v>
      </c>
      <c r="G21" s="22" t="s">
        <v>54</v>
      </c>
      <c r="H21" s="22" t="s">
        <v>20</v>
      </c>
      <c r="I21" s="74" t="s">
        <v>80</v>
      </c>
      <c r="J21" s="22" t="s">
        <v>81</v>
      </c>
      <c r="K21" s="22" t="s">
        <v>22</v>
      </c>
      <c r="L21" s="22">
        <v>2</v>
      </c>
      <c r="M21" s="66">
        <v>1.21</v>
      </c>
      <c r="N21" s="66">
        <v>0.63</v>
      </c>
      <c r="O21" s="33">
        <v>0</v>
      </c>
      <c r="P21" s="33">
        <f t="shared" si="0"/>
        <v>1.8399999999999999</v>
      </c>
      <c r="W21" s="111"/>
      <c r="X21" s="27"/>
      <c r="Y21" s="27"/>
      <c r="Z21" s="27"/>
    </row>
    <row r="22" spans="2:26" s="19" customFormat="1">
      <c r="B22" s="17">
        <v>19</v>
      </c>
      <c r="C22" s="24" t="s">
        <v>15</v>
      </c>
      <c r="D22" s="20" t="s">
        <v>82</v>
      </c>
      <c r="E22" s="20" t="s">
        <v>83</v>
      </c>
      <c r="F22" s="73" t="s">
        <v>18</v>
      </c>
      <c r="G22" s="22" t="s">
        <v>54</v>
      </c>
      <c r="H22" s="22" t="s">
        <v>20</v>
      </c>
      <c r="I22" s="74" t="s">
        <v>84</v>
      </c>
      <c r="J22" s="22" t="s">
        <v>85</v>
      </c>
      <c r="K22" s="22" t="s">
        <v>22</v>
      </c>
      <c r="L22" s="22">
        <v>14</v>
      </c>
      <c r="M22" s="66">
        <v>0.9</v>
      </c>
      <c r="N22" s="66">
        <v>0.57999999999999996</v>
      </c>
      <c r="O22" s="33">
        <v>0</v>
      </c>
      <c r="P22" s="33">
        <f t="shared" si="0"/>
        <v>1.48</v>
      </c>
      <c r="W22" s="111"/>
      <c r="X22" s="27"/>
      <c r="Y22" s="27"/>
      <c r="Z22" s="27"/>
    </row>
    <row r="23" spans="2:26" s="19" customFormat="1">
      <c r="B23" s="17">
        <v>20</v>
      </c>
      <c r="C23" s="24" t="s">
        <v>15</v>
      </c>
      <c r="D23" s="20" t="s">
        <v>86</v>
      </c>
      <c r="E23" s="20" t="s">
        <v>59</v>
      </c>
      <c r="F23" s="73" t="s">
        <v>18</v>
      </c>
      <c r="G23" s="22" t="s">
        <v>54</v>
      </c>
      <c r="H23" s="22" t="s">
        <v>20</v>
      </c>
      <c r="I23" s="74" t="s">
        <v>87</v>
      </c>
      <c r="J23" s="22" t="s">
        <v>88</v>
      </c>
      <c r="K23" s="22" t="s">
        <v>22</v>
      </c>
      <c r="L23" s="22">
        <v>14</v>
      </c>
      <c r="M23" s="66">
        <v>3.54</v>
      </c>
      <c r="N23" s="66">
        <v>1.55</v>
      </c>
      <c r="O23" s="33">
        <v>0</v>
      </c>
      <c r="P23" s="33">
        <f t="shared" si="0"/>
        <v>5.09</v>
      </c>
      <c r="W23" s="111"/>
      <c r="X23" s="27"/>
      <c r="Y23" s="27"/>
      <c r="Z23" s="27"/>
    </row>
    <row r="24" spans="2:26" s="19" customFormat="1">
      <c r="B24" s="17">
        <v>21</v>
      </c>
      <c r="C24" s="24" t="s">
        <v>15</v>
      </c>
      <c r="D24" s="20" t="s">
        <v>86</v>
      </c>
      <c r="E24" s="20" t="s">
        <v>59</v>
      </c>
      <c r="F24" s="73" t="s">
        <v>18</v>
      </c>
      <c r="G24" s="22" t="s">
        <v>54</v>
      </c>
      <c r="H24" s="22" t="s">
        <v>20</v>
      </c>
      <c r="I24" s="74" t="s">
        <v>89</v>
      </c>
      <c r="J24" s="22" t="s">
        <v>90</v>
      </c>
      <c r="K24" s="22" t="s">
        <v>22</v>
      </c>
      <c r="L24" s="22">
        <v>14</v>
      </c>
      <c r="M24" s="66">
        <v>5.22</v>
      </c>
      <c r="N24" s="66">
        <v>3.01</v>
      </c>
      <c r="O24" s="33">
        <v>0</v>
      </c>
      <c r="P24" s="33">
        <f t="shared" si="0"/>
        <v>8.23</v>
      </c>
      <c r="W24" s="111"/>
      <c r="X24" s="27"/>
      <c r="Y24" s="27"/>
      <c r="Z24" s="27"/>
    </row>
    <row r="25" spans="2:26" s="19" customFormat="1">
      <c r="B25" s="17">
        <v>22</v>
      </c>
      <c r="C25" s="24" t="s">
        <v>15</v>
      </c>
      <c r="D25" s="20" t="s">
        <v>56</v>
      </c>
      <c r="E25" s="20" t="s">
        <v>57</v>
      </c>
      <c r="F25" s="73" t="s">
        <v>18</v>
      </c>
      <c r="G25" s="22" t="s">
        <v>19</v>
      </c>
      <c r="H25" s="22" t="s">
        <v>20</v>
      </c>
      <c r="I25" s="74" t="s">
        <v>432</v>
      </c>
      <c r="J25" s="22" t="s">
        <v>91</v>
      </c>
      <c r="K25" s="22" t="s">
        <v>22</v>
      </c>
      <c r="L25" s="22">
        <v>5</v>
      </c>
      <c r="M25" s="66">
        <v>4.9400000000000004</v>
      </c>
      <c r="N25" s="66">
        <v>9.7799999999999994</v>
      </c>
      <c r="O25" s="33">
        <v>0</v>
      </c>
      <c r="P25" s="33">
        <f t="shared" si="0"/>
        <v>14.719999999999999</v>
      </c>
      <c r="W25" s="111"/>
      <c r="X25" s="27"/>
      <c r="Y25" s="27"/>
      <c r="Z25" s="27"/>
    </row>
    <row r="26" spans="2:26" s="19" customFormat="1">
      <c r="B26" s="17">
        <v>23</v>
      </c>
      <c r="C26" s="24" t="s">
        <v>15</v>
      </c>
      <c r="D26" s="20" t="s">
        <v>56</v>
      </c>
      <c r="E26" s="20" t="s">
        <v>57</v>
      </c>
      <c r="F26" s="73" t="s">
        <v>18</v>
      </c>
      <c r="G26" s="22" t="s">
        <v>19</v>
      </c>
      <c r="H26" s="22" t="s">
        <v>20</v>
      </c>
      <c r="I26" s="74" t="s">
        <v>433</v>
      </c>
      <c r="J26" s="22" t="s">
        <v>92</v>
      </c>
      <c r="K26" s="22" t="s">
        <v>22</v>
      </c>
      <c r="L26" s="22">
        <v>5</v>
      </c>
      <c r="M26" s="66">
        <v>3.45</v>
      </c>
      <c r="N26" s="66">
        <v>7.37</v>
      </c>
      <c r="O26" s="33">
        <v>0</v>
      </c>
      <c r="P26" s="33">
        <f t="shared" si="0"/>
        <v>10.82</v>
      </c>
      <c r="W26" s="111"/>
      <c r="X26" s="27"/>
      <c r="Y26" s="27"/>
      <c r="Z26" s="27"/>
    </row>
    <row r="27" spans="2:26" s="19" customFormat="1">
      <c r="B27" s="17">
        <v>24</v>
      </c>
      <c r="C27" s="24" t="s">
        <v>15</v>
      </c>
      <c r="D27" s="20" t="s">
        <v>56</v>
      </c>
      <c r="E27" s="20" t="s">
        <v>57</v>
      </c>
      <c r="F27" s="73" t="s">
        <v>18</v>
      </c>
      <c r="G27" s="22" t="s">
        <v>19</v>
      </c>
      <c r="H27" s="22" t="s">
        <v>20</v>
      </c>
      <c r="I27" s="74" t="s">
        <v>434</v>
      </c>
      <c r="J27" s="22" t="s">
        <v>93</v>
      </c>
      <c r="K27" s="22" t="s">
        <v>22</v>
      </c>
      <c r="L27" s="22">
        <v>5</v>
      </c>
      <c r="M27" s="66">
        <v>4.0199999999999996</v>
      </c>
      <c r="N27" s="66">
        <v>7.6</v>
      </c>
      <c r="O27" s="33">
        <v>0</v>
      </c>
      <c r="P27" s="33">
        <f t="shared" si="0"/>
        <v>11.62</v>
      </c>
      <c r="W27" s="111"/>
      <c r="X27" s="27"/>
      <c r="Y27" s="27"/>
      <c r="Z27" s="27"/>
    </row>
    <row r="28" spans="2:26" s="19" customFormat="1">
      <c r="B28" s="17">
        <v>25</v>
      </c>
      <c r="C28" s="24" t="s">
        <v>15</v>
      </c>
      <c r="D28" s="20" t="s">
        <v>94</v>
      </c>
      <c r="E28" s="20" t="s">
        <v>95</v>
      </c>
      <c r="F28" s="73" t="s">
        <v>18</v>
      </c>
      <c r="G28" s="22" t="s">
        <v>54</v>
      </c>
      <c r="H28" s="22" t="s">
        <v>20</v>
      </c>
      <c r="I28" s="74" t="s">
        <v>435</v>
      </c>
      <c r="J28" s="22" t="s">
        <v>96</v>
      </c>
      <c r="K28" s="22" t="s">
        <v>22</v>
      </c>
      <c r="L28" s="22">
        <v>5</v>
      </c>
      <c r="M28" s="66">
        <v>4.42</v>
      </c>
      <c r="N28" s="66">
        <v>8.39</v>
      </c>
      <c r="O28" s="33">
        <v>0</v>
      </c>
      <c r="P28" s="33">
        <f t="shared" si="0"/>
        <v>12.81</v>
      </c>
      <c r="W28" s="111"/>
      <c r="X28" s="27"/>
      <c r="Y28" s="27"/>
      <c r="Z28" s="27"/>
    </row>
    <row r="29" spans="2:26" s="19" customFormat="1">
      <c r="B29" s="17">
        <v>26</v>
      </c>
      <c r="C29" s="24" t="s">
        <v>15</v>
      </c>
      <c r="D29" s="20" t="s">
        <v>33</v>
      </c>
      <c r="E29" s="20" t="s">
        <v>34</v>
      </c>
      <c r="F29" s="73" t="s">
        <v>18</v>
      </c>
      <c r="G29" s="22" t="s">
        <v>54</v>
      </c>
      <c r="H29" s="22" t="s">
        <v>20</v>
      </c>
      <c r="I29" s="74" t="s">
        <v>436</v>
      </c>
      <c r="J29" s="22" t="s">
        <v>97</v>
      </c>
      <c r="K29" s="22" t="s">
        <v>22</v>
      </c>
      <c r="L29" s="22">
        <v>5</v>
      </c>
      <c r="M29" s="66">
        <v>6.93</v>
      </c>
      <c r="N29" s="66">
        <v>3.3</v>
      </c>
      <c r="O29" s="33">
        <v>0</v>
      </c>
      <c r="P29" s="33">
        <f t="shared" ref="P29:P44" si="1">SUM(M29:O29)</f>
        <v>10.23</v>
      </c>
      <c r="W29" s="111"/>
      <c r="X29" s="27"/>
      <c r="Y29" s="27"/>
      <c r="Z29" s="27"/>
    </row>
    <row r="30" spans="2:26" s="19" customFormat="1">
      <c r="B30" s="17">
        <v>27</v>
      </c>
      <c r="C30" s="24" t="s">
        <v>15</v>
      </c>
      <c r="D30" s="20" t="s">
        <v>98</v>
      </c>
      <c r="E30" s="20" t="s">
        <v>99</v>
      </c>
      <c r="F30" s="73" t="s">
        <v>18</v>
      </c>
      <c r="G30" s="22" t="s">
        <v>54</v>
      </c>
      <c r="H30" s="22" t="s">
        <v>20</v>
      </c>
      <c r="I30" s="74" t="s">
        <v>437</v>
      </c>
      <c r="J30" s="22" t="s">
        <v>424</v>
      </c>
      <c r="K30" s="22" t="s">
        <v>22</v>
      </c>
      <c r="L30" s="22">
        <v>5</v>
      </c>
      <c r="M30" s="66">
        <v>3.49</v>
      </c>
      <c r="N30" s="66">
        <v>2.2000000000000002</v>
      </c>
      <c r="O30" s="33">
        <v>0</v>
      </c>
      <c r="P30" s="33">
        <f t="shared" si="1"/>
        <v>5.69</v>
      </c>
      <c r="W30" s="111"/>
      <c r="X30" s="27"/>
      <c r="Y30" s="27"/>
      <c r="Z30" s="27"/>
    </row>
    <row r="31" spans="2:26" s="19" customFormat="1">
      <c r="B31" s="17">
        <v>28</v>
      </c>
      <c r="C31" s="24" t="s">
        <v>15</v>
      </c>
      <c r="D31" s="20" t="s">
        <v>74</v>
      </c>
      <c r="E31" s="20" t="s">
        <v>75</v>
      </c>
      <c r="F31" s="73" t="s">
        <v>18</v>
      </c>
      <c r="G31" s="22" t="s">
        <v>54</v>
      </c>
      <c r="H31" s="22" t="s">
        <v>20</v>
      </c>
      <c r="I31" s="74" t="s">
        <v>100</v>
      </c>
      <c r="J31" s="22" t="s">
        <v>101</v>
      </c>
      <c r="K31" s="22" t="s">
        <v>22</v>
      </c>
      <c r="L31" s="22">
        <v>5</v>
      </c>
      <c r="M31" s="66">
        <v>2.5619999999999998</v>
      </c>
      <c r="N31" s="66">
        <v>0.92100000000000004</v>
      </c>
      <c r="O31" s="33">
        <v>0</v>
      </c>
      <c r="P31" s="33">
        <f t="shared" si="1"/>
        <v>3.4829999999999997</v>
      </c>
      <c r="W31" s="111"/>
      <c r="X31" s="27"/>
      <c r="Y31" s="27"/>
      <c r="Z31" s="27"/>
    </row>
    <row r="32" spans="2:26" s="19" customFormat="1">
      <c r="B32" s="17">
        <v>29</v>
      </c>
      <c r="C32" s="24" t="s">
        <v>15</v>
      </c>
      <c r="D32" s="20" t="s">
        <v>98</v>
      </c>
      <c r="E32" s="20" t="s">
        <v>99</v>
      </c>
      <c r="F32" s="73" t="s">
        <v>18</v>
      </c>
      <c r="G32" s="22" t="s">
        <v>54</v>
      </c>
      <c r="H32" s="22" t="s">
        <v>20</v>
      </c>
      <c r="I32" s="74" t="s">
        <v>438</v>
      </c>
      <c r="J32" s="22" t="s">
        <v>102</v>
      </c>
      <c r="K32" s="22" t="s">
        <v>22</v>
      </c>
      <c r="L32" s="22">
        <v>5</v>
      </c>
      <c r="M32" s="66">
        <v>1.79</v>
      </c>
      <c r="N32" s="66">
        <v>1.05</v>
      </c>
      <c r="O32" s="33">
        <v>0</v>
      </c>
      <c r="P32" s="33">
        <f t="shared" si="1"/>
        <v>2.84</v>
      </c>
      <c r="W32" s="27"/>
      <c r="X32" s="27"/>
      <c r="Y32" s="27"/>
      <c r="Z32" s="27"/>
    </row>
    <row r="33" spans="2:26" s="19" customFormat="1">
      <c r="B33" s="17">
        <v>30</v>
      </c>
      <c r="C33" s="24" t="s">
        <v>15</v>
      </c>
      <c r="D33" s="20" t="s">
        <v>98</v>
      </c>
      <c r="E33" s="20" t="s">
        <v>99</v>
      </c>
      <c r="F33" s="73" t="s">
        <v>18</v>
      </c>
      <c r="G33" s="22" t="s">
        <v>54</v>
      </c>
      <c r="H33" s="22" t="s">
        <v>20</v>
      </c>
      <c r="I33" s="74" t="s">
        <v>103</v>
      </c>
      <c r="J33" s="22" t="s">
        <v>104</v>
      </c>
      <c r="K33" s="22" t="s">
        <v>22</v>
      </c>
      <c r="L33" s="22">
        <v>5</v>
      </c>
      <c r="M33" s="66">
        <v>1.64</v>
      </c>
      <c r="N33" s="66">
        <v>1.1299999999999999</v>
      </c>
      <c r="O33" s="33">
        <v>0</v>
      </c>
      <c r="P33" s="33">
        <f t="shared" si="1"/>
        <v>2.7699999999999996</v>
      </c>
      <c r="W33" s="27"/>
      <c r="X33" s="27"/>
      <c r="Y33" s="27"/>
      <c r="Z33" s="27"/>
    </row>
    <row r="34" spans="2:26" s="19" customFormat="1">
      <c r="B34" s="17">
        <v>31</v>
      </c>
      <c r="C34" s="24" t="s">
        <v>15</v>
      </c>
      <c r="D34" s="20" t="s">
        <v>98</v>
      </c>
      <c r="E34" s="20" t="s">
        <v>99</v>
      </c>
      <c r="F34" s="73" t="s">
        <v>18</v>
      </c>
      <c r="G34" s="22" t="s">
        <v>54</v>
      </c>
      <c r="H34" s="22" t="s">
        <v>20</v>
      </c>
      <c r="I34" s="74" t="s">
        <v>439</v>
      </c>
      <c r="J34" s="22" t="s">
        <v>105</v>
      </c>
      <c r="K34" s="22" t="s">
        <v>22</v>
      </c>
      <c r="L34" s="22">
        <v>5</v>
      </c>
      <c r="M34" s="66">
        <v>2.5099999999999998</v>
      </c>
      <c r="N34" s="66">
        <v>1.21</v>
      </c>
      <c r="O34" s="33">
        <v>0</v>
      </c>
      <c r="P34" s="33">
        <f t="shared" si="1"/>
        <v>3.7199999999999998</v>
      </c>
      <c r="W34" s="27"/>
      <c r="X34" s="27"/>
      <c r="Y34" s="27"/>
      <c r="Z34" s="27"/>
    </row>
    <row r="35" spans="2:26" s="19" customFormat="1">
      <c r="B35" s="17">
        <v>32</v>
      </c>
      <c r="C35" s="24" t="s">
        <v>15</v>
      </c>
      <c r="D35" s="20" t="s">
        <v>33</v>
      </c>
      <c r="E35" s="20" t="s">
        <v>34</v>
      </c>
      <c r="F35" s="73" t="s">
        <v>18</v>
      </c>
      <c r="G35" s="22" t="s">
        <v>54</v>
      </c>
      <c r="H35" s="22" t="s">
        <v>20</v>
      </c>
      <c r="I35" s="74" t="s">
        <v>440</v>
      </c>
      <c r="J35" s="22" t="s">
        <v>106</v>
      </c>
      <c r="K35" s="22" t="s">
        <v>22</v>
      </c>
      <c r="L35" s="22">
        <v>5</v>
      </c>
      <c r="M35" s="66">
        <v>1.65</v>
      </c>
      <c r="N35" s="66">
        <v>2.98</v>
      </c>
      <c r="O35" s="33">
        <v>0</v>
      </c>
      <c r="P35" s="33">
        <f t="shared" si="1"/>
        <v>4.63</v>
      </c>
      <c r="W35" s="27"/>
      <c r="X35" s="27"/>
      <c r="Y35" s="27"/>
      <c r="Z35" s="27"/>
    </row>
    <row r="36" spans="2:26" s="19" customFormat="1">
      <c r="B36" s="17">
        <v>33</v>
      </c>
      <c r="C36" s="24" t="s">
        <v>15</v>
      </c>
      <c r="D36" s="25" t="s">
        <v>56</v>
      </c>
      <c r="E36" s="25" t="s">
        <v>57</v>
      </c>
      <c r="F36" s="73" t="s">
        <v>18</v>
      </c>
      <c r="G36" s="21" t="s">
        <v>19</v>
      </c>
      <c r="H36" s="21" t="s">
        <v>20</v>
      </c>
      <c r="I36" s="74" t="s">
        <v>107</v>
      </c>
      <c r="J36" s="22" t="s">
        <v>108</v>
      </c>
      <c r="K36" s="21" t="s">
        <v>22</v>
      </c>
      <c r="L36" s="22">
        <v>3</v>
      </c>
      <c r="M36" s="66">
        <v>2.6</v>
      </c>
      <c r="N36" s="66">
        <v>5.93</v>
      </c>
      <c r="O36" s="33">
        <v>0</v>
      </c>
      <c r="P36" s="33">
        <f t="shared" si="1"/>
        <v>8.5299999999999994</v>
      </c>
      <c r="W36" s="27"/>
      <c r="X36" s="27"/>
      <c r="Y36" s="27"/>
      <c r="Z36" s="27"/>
    </row>
    <row r="37" spans="2:26" s="19" customFormat="1">
      <c r="B37" s="17">
        <v>34</v>
      </c>
      <c r="C37" s="24" t="s">
        <v>15</v>
      </c>
      <c r="D37" s="25" t="s">
        <v>33</v>
      </c>
      <c r="E37" s="25" t="s">
        <v>34</v>
      </c>
      <c r="F37" s="73" t="s">
        <v>18</v>
      </c>
      <c r="G37" s="21" t="s">
        <v>54</v>
      </c>
      <c r="H37" s="21" t="s">
        <v>20</v>
      </c>
      <c r="I37" s="74" t="s">
        <v>109</v>
      </c>
      <c r="J37" s="22" t="s">
        <v>110</v>
      </c>
      <c r="K37" s="21" t="s">
        <v>22</v>
      </c>
      <c r="L37" s="22">
        <v>3</v>
      </c>
      <c r="M37" s="66">
        <v>2.94</v>
      </c>
      <c r="N37" s="66">
        <v>2.23</v>
      </c>
      <c r="O37" s="33">
        <v>0</v>
      </c>
      <c r="P37" s="33">
        <f t="shared" si="1"/>
        <v>5.17</v>
      </c>
      <c r="W37" s="27"/>
      <c r="X37" s="27"/>
      <c r="Y37" s="27"/>
      <c r="Z37" s="27"/>
    </row>
    <row r="38" spans="2:26" s="56" customFormat="1">
      <c r="B38" s="17">
        <v>35</v>
      </c>
      <c r="C38" s="24" t="s">
        <v>15</v>
      </c>
      <c r="D38" s="25" t="s">
        <v>111</v>
      </c>
      <c r="E38" s="25" t="s">
        <v>112</v>
      </c>
      <c r="F38" s="73" t="s">
        <v>18</v>
      </c>
      <c r="G38" s="21" t="s">
        <v>54</v>
      </c>
      <c r="H38" s="21" t="s">
        <v>20</v>
      </c>
      <c r="I38" s="74" t="s">
        <v>113</v>
      </c>
      <c r="J38" s="22" t="s">
        <v>114</v>
      </c>
      <c r="K38" s="21" t="s">
        <v>22</v>
      </c>
      <c r="L38" s="21">
        <v>2</v>
      </c>
      <c r="M38" s="66">
        <v>0.52</v>
      </c>
      <c r="N38" s="66">
        <v>0.96</v>
      </c>
      <c r="O38" s="33">
        <v>0</v>
      </c>
      <c r="P38" s="33">
        <f t="shared" si="1"/>
        <v>1.48</v>
      </c>
      <c r="U38" s="19"/>
      <c r="V38" s="19"/>
      <c r="W38" s="111"/>
      <c r="X38" s="27"/>
      <c r="Y38" s="27"/>
      <c r="Z38" s="27"/>
    </row>
    <row r="39" spans="2:26" s="56" customFormat="1">
      <c r="B39" s="17">
        <v>36</v>
      </c>
      <c r="C39" s="24" t="s">
        <v>15</v>
      </c>
      <c r="D39" s="25" t="s">
        <v>115</v>
      </c>
      <c r="E39" s="25" t="s">
        <v>116</v>
      </c>
      <c r="F39" s="73">
        <v>22</v>
      </c>
      <c r="G39" s="21" t="s">
        <v>54</v>
      </c>
      <c r="H39" s="21" t="s">
        <v>20</v>
      </c>
      <c r="I39" s="74" t="s">
        <v>441</v>
      </c>
      <c r="J39" s="22" t="s">
        <v>117</v>
      </c>
      <c r="K39" s="21" t="s">
        <v>22</v>
      </c>
      <c r="L39" s="22">
        <v>5</v>
      </c>
      <c r="M39" s="66">
        <v>2.31</v>
      </c>
      <c r="N39" s="66">
        <v>4.54</v>
      </c>
      <c r="O39" s="33">
        <v>0</v>
      </c>
      <c r="P39" s="33">
        <f t="shared" si="1"/>
        <v>6.85</v>
      </c>
      <c r="U39" s="19"/>
      <c r="V39" s="19"/>
      <c r="W39" s="111"/>
      <c r="X39" s="27"/>
      <c r="Y39" s="27"/>
      <c r="Z39" s="27"/>
    </row>
    <row r="40" spans="2:26" s="56" customFormat="1">
      <c r="B40" s="17">
        <v>37</v>
      </c>
      <c r="C40" s="24" t="s">
        <v>15</v>
      </c>
      <c r="D40" s="25" t="s">
        <v>118</v>
      </c>
      <c r="E40" s="25" t="s">
        <v>397</v>
      </c>
      <c r="F40" s="73">
        <v>11</v>
      </c>
      <c r="G40" s="21" t="s">
        <v>54</v>
      </c>
      <c r="H40" s="21" t="s">
        <v>20</v>
      </c>
      <c r="I40" s="74" t="s">
        <v>442</v>
      </c>
      <c r="J40" s="22" t="s">
        <v>120</v>
      </c>
      <c r="K40" s="21" t="s">
        <v>22</v>
      </c>
      <c r="L40" s="22">
        <v>5</v>
      </c>
      <c r="M40" s="66">
        <v>3.5859999999999999</v>
      </c>
      <c r="N40" s="66">
        <v>5.3230000000000004</v>
      </c>
      <c r="O40" s="33">
        <v>0</v>
      </c>
      <c r="P40" s="33">
        <f t="shared" si="1"/>
        <v>8.9090000000000007</v>
      </c>
      <c r="U40" s="19"/>
      <c r="V40" s="19"/>
      <c r="W40" s="111"/>
      <c r="X40" s="27"/>
      <c r="Y40" s="27"/>
      <c r="Z40" s="27"/>
    </row>
    <row r="41" spans="2:26" s="56" customFormat="1">
      <c r="B41" s="17">
        <v>38</v>
      </c>
      <c r="C41" s="24" t="s">
        <v>15</v>
      </c>
      <c r="D41" s="25" t="s">
        <v>121</v>
      </c>
      <c r="E41" s="25"/>
      <c r="F41" s="73" t="s">
        <v>18</v>
      </c>
      <c r="G41" s="21" t="s">
        <v>19</v>
      </c>
      <c r="H41" s="21" t="s">
        <v>20</v>
      </c>
      <c r="I41" s="74" t="s">
        <v>122</v>
      </c>
      <c r="J41" s="22" t="s">
        <v>123</v>
      </c>
      <c r="K41" s="21" t="s">
        <v>22</v>
      </c>
      <c r="L41" s="21">
        <v>11</v>
      </c>
      <c r="M41" s="66">
        <v>5.67</v>
      </c>
      <c r="N41" s="66">
        <v>12.52</v>
      </c>
      <c r="O41" s="33">
        <v>0</v>
      </c>
      <c r="P41" s="33">
        <f t="shared" si="1"/>
        <v>18.189999999999998</v>
      </c>
      <c r="U41" s="19"/>
      <c r="V41" s="19"/>
      <c r="W41" s="111"/>
      <c r="X41" s="27"/>
      <c r="Y41" s="27"/>
      <c r="Z41" s="27"/>
    </row>
    <row r="42" spans="2:26" s="56" customFormat="1">
      <c r="B42" s="17">
        <v>39</v>
      </c>
      <c r="C42" s="24" t="s">
        <v>15</v>
      </c>
      <c r="D42" s="25" t="s">
        <v>124</v>
      </c>
      <c r="E42" s="25" t="s">
        <v>34</v>
      </c>
      <c r="F42" s="73" t="s">
        <v>125</v>
      </c>
      <c r="G42" s="21" t="s">
        <v>54</v>
      </c>
      <c r="H42" s="21" t="s">
        <v>20</v>
      </c>
      <c r="I42" s="74" t="s">
        <v>126</v>
      </c>
      <c r="J42" s="22" t="s">
        <v>384</v>
      </c>
      <c r="K42" s="21" t="s">
        <v>22</v>
      </c>
      <c r="L42" s="22">
        <v>3</v>
      </c>
      <c r="M42" s="66">
        <v>1.03</v>
      </c>
      <c r="N42" s="66">
        <v>0.65</v>
      </c>
      <c r="O42" s="33">
        <v>0</v>
      </c>
      <c r="P42" s="33">
        <f t="shared" si="1"/>
        <v>1.6800000000000002</v>
      </c>
      <c r="U42" s="19"/>
      <c r="V42" s="19"/>
      <c r="W42" s="111"/>
      <c r="X42" s="27"/>
      <c r="Y42" s="27"/>
      <c r="Z42" s="27"/>
    </row>
    <row r="43" spans="2:26" s="56" customFormat="1">
      <c r="B43" s="17">
        <v>40</v>
      </c>
      <c r="C43" s="24" t="s">
        <v>15</v>
      </c>
      <c r="D43" s="25" t="s">
        <v>127</v>
      </c>
      <c r="E43" s="25" t="s">
        <v>59</v>
      </c>
      <c r="F43" s="73" t="s">
        <v>128</v>
      </c>
      <c r="G43" s="21" t="s">
        <v>54</v>
      </c>
      <c r="H43" s="21" t="s">
        <v>20</v>
      </c>
      <c r="I43" s="74" t="s">
        <v>129</v>
      </c>
      <c r="J43" s="22" t="s">
        <v>130</v>
      </c>
      <c r="K43" s="21" t="s">
        <v>22</v>
      </c>
      <c r="L43" s="22">
        <v>3</v>
      </c>
      <c r="M43" s="66">
        <v>0.67</v>
      </c>
      <c r="N43" s="66">
        <v>0.96</v>
      </c>
      <c r="O43" s="33">
        <v>0</v>
      </c>
      <c r="P43" s="33">
        <f t="shared" si="1"/>
        <v>1.63</v>
      </c>
      <c r="U43" s="19"/>
      <c r="V43" s="19"/>
      <c r="W43" s="111"/>
      <c r="X43" s="27"/>
      <c r="Y43" s="27"/>
      <c r="Z43" s="27"/>
    </row>
    <row r="44" spans="2:26" s="56" customFormat="1">
      <c r="B44" s="17">
        <v>41</v>
      </c>
      <c r="C44" s="24" t="s">
        <v>15</v>
      </c>
      <c r="D44" s="25" t="s">
        <v>131</v>
      </c>
      <c r="E44" s="25" t="s">
        <v>132</v>
      </c>
      <c r="F44" s="73">
        <v>23</v>
      </c>
      <c r="G44" s="21" t="s">
        <v>54</v>
      </c>
      <c r="H44" s="21" t="s">
        <v>20</v>
      </c>
      <c r="I44" s="74" t="s">
        <v>133</v>
      </c>
      <c r="J44" s="22" t="s">
        <v>134</v>
      </c>
      <c r="K44" s="21" t="s">
        <v>22</v>
      </c>
      <c r="L44" s="22">
        <v>3</v>
      </c>
      <c r="M44" s="66">
        <v>0.53</v>
      </c>
      <c r="N44" s="66">
        <v>1.01</v>
      </c>
      <c r="O44" s="33">
        <v>0</v>
      </c>
      <c r="P44" s="33">
        <f t="shared" si="1"/>
        <v>1.54</v>
      </c>
      <c r="U44" s="19"/>
      <c r="V44" s="19"/>
      <c r="W44" s="111"/>
      <c r="X44" s="27"/>
      <c r="Y44" s="27"/>
      <c r="Z44" s="27"/>
    </row>
    <row r="45" spans="2:26" s="56" customFormat="1">
      <c r="B45" s="17">
        <v>42</v>
      </c>
      <c r="C45" s="64" t="s">
        <v>15</v>
      </c>
      <c r="D45" s="25" t="s">
        <v>137</v>
      </c>
      <c r="E45" s="25" t="s">
        <v>138</v>
      </c>
      <c r="F45" s="73">
        <v>6</v>
      </c>
      <c r="G45" s="21" t="s">
        <v>19</v>
      </c>
      <c r="H45" s="21" t="s">
        <v>20</v>
      </c>
      <c r="I45" s="74" t="s">
        <v>139</v>
      </c>
      <c r="J45" s="22" t="s">
        <v>140</v>
      </c>
      <c r="K45" s="21" t="s">
        <v>22</v>
      </c>
      <c r="L45" s="22">
        <v>5</v>
      </c>
      <c r="M45" s="66">
        <v>3.82</v>
      </c>
      <c r="N45" s="66">
        <v>7.15</v>
      </c>
      <c r="O45" s="33">
        <v>0</v>
      </c>
      <c r="P45" s="33">
        <f t="shared" ref="P45:P76" si="2">SUM(M45:O45)</f>
        <v>10.97</v>
      </c>
      <c r="U45" s="19"/>
      <c r="V45" s="19"/>
      <c r="W45" s="111"/>
      <c r="X45" s="27"/>
      <c r="Y45" s="27"/>
      <c r="Z45" s="27"/>
    </row>
    <row r="46" spans="2:26" s="56" customFormat="1">
      <c r="B46" s="17">
        <v>43</v>
      </c>
      <c r="C46" s="24" t="s">
        <v>15</v>
      </c>
      <c r="D46" s="25" t="s">
        <v>111</v>
      </c>
      <c r="E46" s="25" t="s">
        <v>112</v>
      </c>
      <c r="F46" s="73" t="s">
        <v>18</v>
      </c>
      <c r="G46" s="21" t="s">
        <v>54</v>
      </c>
      <c r="H46" s="21" t="s">
        <v>20</v>
      </c>
      <c r="I46" s="74" t="s">
        <v>141</v>
      </c>
      <c r="J46" s="22" t="s">
        <v>142</v>
      </c>
      <c r="K46" s="21" t="s">
        <v>22</v>
      </c>
      <c r="L46" s="22">
        <v>20</v>
      </c>
      <c r="M46" s="66">
        <v>6.21</v>
      </c>
      <c r="N46" s="66">
        <v>11.17</v>
      </c>
      <c r="O46" s="33">
        <v>0</v>
      </c>
      <c r="P46" s="33">
        <f t="shared" si="2"/>
        <v>17.38</v>
      </c>
      <c r="U46" s="19"/>
      <c r="V46" s="19"/>
      <c r="W46" s="111"/>
      <c r="X46" s="27"/>
      <c r="Y46" s="27"/>
      <c r="Z46" s="27"/>
    </row>
    <row r="47" spans="2:26" s="56" customFormat="1">
      <c r="B47" s="17">
        <v>44</v>
      </c>
      <c r="C47" s="24" t="s">
        <v>15</v>
      </c>
      <c r="D47" s="25" t="s">
        <v>143</v>
      </c>
      <c r="E47" s="25" t="s">
        <v>144</v>
      </c>
      <c r="F47" s="73" t="s">
        <v>18</v>
      </c>
      <c r="G47" s="21" t="s">
        <v>54</v>
      </c>
      <c r="H47" s="21" t="s">
        <v>20</v>
      </c>
      <c r="I47" s="74" t="s">
        <v>145</v>
      </c>
      <c r="J47" s="22" t="s">
        <v>146</v>
      </c>
      <c r="K47" s="21" t="s">
        <v>22</v>
      </c>
      <c r="L47" s="22">
        <v>18</v>
      </c>
      <c r="M47" s="66">
        <v>4.84</v>
      </c>
      <c r="N47" s="66">
        <v>7.72</v>
      </c>
      <c r="O47" s="33">
        <v>0</v>
      </c>
      <c r="P47" s="33">
        <f t="shared" si="2"/>
        <v>12.559999999999999</v>
      </c>
      <c r="U47" s="19"/>
      <c r="V47" s="19"/>
      <c r="W47" s="111"/>
      <c r="X47" s="27"/>
      <c r="Y47" s="27"/>
      <c r="Z47" s="27"/>
    </row>
    <row r="48" spans="2:26" s="56" customFormat="1">
      <c r="B48" s="17">
        <v>45</v>
      </c>
      <c r="C48" s="24" t="s">
        <v>15</v>
      </c>
      <c r="D48" s="25" t="s">
        <v>147</v>
      </c>
      <c r="E48" s="25" t="s">
        <v>119</v>
      </c>
      <c r="F48" s="73">
        <v>18</v>
      </c>
      <c r="G48" s="21" t="s">
        <v>54</v>
      </c>
      <c r="H48" s="21" t="s">
        <v>20</v>
      </c>
      <c r="I48" s="74" t="s">
        <v>443</v>
      </c>
      <c r="J48" s="22" t="s">
        <v>148</v>
      </c>
      <c r="K48" s="21" t="s">
        <v>22</v>
      </c>
      <c r="L48" s="21">
        <v>20</v>
      </c>
      <c r="M48" s="66">
        <v>12.63</v>
      </c>
      <c r="N48" s="66">
        <v>26.12</v>
      </c>
      <c r="O48" s="33">
        <v>0</v>
      </c>
      <c r="P48" s="33">
        <f t="shared" si="2"/>
        <v>38.75</v>
      </c>
      <c r="U48" s="19"/>
      <c r="V48" s="19"/>
      <c r="W48" s="111"/>
      <c r="X48" s="27"/>
      <c r="Y48" s="27"/>
      <c r="Z48" s="27"/>
    </row>
    <row r="49" spans="1:107" s="56" customFormat="1">
      <c r="B49" s="17">
        <v>46</v>
      </c>
      <c r="C49" s="24" t="s">
        <v>15</v>
      </c>
      <c r="D49" s="25" t="s">
        <v>149</v>
      </c>
      <c r="E49" s="25" t="s">
        <v>150</v>
      </c>
      <c r="F49" s="73" t="s">
        <v>18</v>
      </c>
      <c r="G49" s="21" t="s">
        <v>54</v>
      </c>
      <c r="H49" s="21" t="s">
        <v>20</v>
      </c>
      <c r="I49" s="74" t="s">
        <v>444</v>
      </c>
      <c r="J49" s="22" t="s">
        <v>151</v>
      </c>
      <c r="K49" s="21" t="s">
        <v>22</v>
      </c>
      <c r="L49" s="21">
        <v>5</v>
      </c>
      <c r="M49" s="66">
        <v>2.9</v>
      </c>
      <c r="N49" s="66">
        <v>5.81</v>
      </c>
      <c r="O49" s="33">
        <v>0</v>
      </c>
      <c r="P49" s="33">
        <f t="shared" si="2"/>
        <v>8.7099999999999991</v>
      </c>
      <c r="U49" s="19"/>
      <c r="V49" s="19"/>
      <c r="W49" s="111"/>
      <c r="X49" s="27"/>
      <c r="Y49" s="27"/>
      <c r="Z49" s="27"/>
    </row>
    <row r="50" spans="1:107" s="56" customFormat="1">
      <c r="B50" s="17">
        <v>47</v>
      </c>
      <c r="C50" s="24" t="s">
        <v>15</v>
      </c>
      <c r="D50" s="20" t="s">
        <v>152</v>
      </c>
      <c r="E50" s="20" t="s">
        <v>153</v>
      </c>
      <c r="F50" s="73">
        <v>4</v>
      </c>
      <c r="G50" s="22" t="s">
        <v>54</v>
      </c>
      <c r="H50" s="22" t="s">
        <v>20</v>
      </c>
      <c r="I50" s="74" t="s">
        <v>445</v>
      </c>
      <c r="J50" s="22" t="s">
        <v>154</v>
      </c>
      <c r="K50" s="22" t="s">
        <v>22</v>
      </c>
      <c r="L50" s="22">
        <v>20</v>
      </c>
      <c r="M50" s="66">
        <v>5.47</v>
      </c>
      <c r="N50" s="66">
        <v>9.86</v>
      </c>
      <c r="O50" s="33">
        <v>0</v>
      </c>
      <c r="P50" s="33">
        <f t="shared" si="2"/>
        <v>15.329999999999998</v>
      </c>
      <c r="U50" s="19"/>
      <c r="V50" s="19"/>
      <c r="W50" s="111"/>
      <c r="X50" s="27"/>
      <c r="Y50" s="27"/>
      <c r="Z50" s="27"/>
    </row>
    <row r="51" spans="1:107" s="56" customFormat="1">
      <c r="B51" s="17">
        <v>48</v>
      </c>
      <c r="C51" s="24" t="s">
        <v>15</v>
      </c>
      <c r="D51" s="20" t="s">
        <v>155</v>
      </c>
      <c r="E51" s="20" t="s">
        <v>156</v>
      </c>
      <c r="F51" s="73">
        <v>1</v>
      </c>
      <c r="G51" s="22" t="s">
        <v>54</v>
      </c>
      <c r="H51" s="22" t="s">
        <v>20</v>
      </c>
      <c r="I51" s="74" t="s">
        <v>157</v>
      </c>
      <c r="J51" s="22" t="s">
        <v>158</v>
      </c>
      <c r="K51" s="22" t="s">
        <v>22</v>
      </c>
      <c r="L51" s="22">
        <v>20</v>
      </c>
      <c r="M51" s="66">
        <v>13.7</v>
      </c>
      <c r="N51" s="66">
        <v>0</v>
      </c>
      <c r="O51" s="33">
        <v>0</v>
      </c>
      <c r="P51" s="33">
        <f t="shared" si="2"/>
        <v>13.7</v>
      </c>
      <c r="U51" s="19"/>
      <c r="V51" s="19"/>
      <c r="W51" s="111"/>
      <c r="X51" s="27"/>
      <c r="Y51" s="27"/>
      <c r="Z51" s="27"/>
    </row>
    <row r="52" spans="1:107" s="56" customFormat="1">
      <c r="B52" s="17">
        <v>49</v>
      </c>
      <c r="C52" s="24" t="s">
        <v>15</v>
      </c>
      <c r="D52" s="20" t="s">
        <v>159</v>
      </c>
      <c r="E52" s="30" t="s">
        <v>160</v>
      </c>
      <c r="F52" s="31">
        <v>2</v>
      </c>
      <c r="G52" s="22" t="s">
        <v>54</v>
      </c>
      <c r="H52" s="22" t="s">
        <v>20</v>
      </c>
      <c r="I52" s="32" t="s">
        <v>446</v>
      </c>
      <c r="J52" s="89" t="s">
        <v>161</v>
      </c>
      <c r="K52" s="22" t="s">
        <v>22</v>
      </c>
      <c r="L52" s="22">
        <v>20</v>
      </c>
      <c r="M52" s="67">
        <v>8.0500000000000007</v>
      </c>
      <c r="N52" s="67">
        <v>15.13</v>
      </c>
      <c r="O52" s="33">
        <v>0</v>
      </c>
      <c r="P52" s="33">
        <f t="shared" si="2"/>
        <v>23.18</v>
      </c>
      <c r="Q52" s="4"/>
      <c r="R52" s="4"/>
      <c r="S52" s="4"/>
      <c r="T52" s="4"/>
      <c r="U52" s="4"/>
      <c r="V52" s="4"/>
      <c r="W52" s="111"/>
      <c r="X52" s="124"/>
      <c r="Y52" s="124"/>
      <c r="Z52" s="27"/>
    </row>
    <row r="53" spans="1:107">
      <c r="A53" s="19"/>
      <c r="B53" s="17">
        <v>50</v>
      </c>
      <c r="C53" s="24" t="s">
        <v>15</v>
      </c>
      <c r="D53" s="20" t="s">
        <v>162</v>
      </c>
      <c r="E53" s="30" t="s">
        <v>116</v>
      </c>
      <c r="F53" s="31">
        <v>8</v>
      </c>
      <c r="G53" s="22" t="s">
        <v>54</v>
      </c>
      <c r="H53" s="22" t="s">
        <v>20</v>
      </c>
      <c r="I53" s="32" t="s">
        <v>163</v>
      </c>
      <c r="J53" s="89" t="s">
        <v>164</v>
      </c>
      <c r="K53" s="22" t="s">
        <v>22</v>
      </c>
      <c r="L53" s="22">
        <v>20</v>
      </c>
      <c r="M53" s="67">
        <v>8.4499999999999993</v>
      </c>
      <c r="N53" s="67">
        <v>14.9</v>
      </c>
      <c r="O53" s="33">
        <v>0</v>
      </c>
      <c r="P53" s="33">
        <f t="shared" si="2"/>
        <v>23.35</v>
      </c>
      <c r="Q53" s="4"/>
      <c r="R53" s="4"/>
      <c r="S53" s="4"/>
      <c r="T53" s="4"/>
      <c r="U53" s="4"/>
      <c r="V53" s="4"/>
      <c r="W53" s="111"/>
      <c r="X53" s="124"/>
      <c r="Y53" s="124"/>
      <c r="Z53" s="27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</row>
    <row r="54" spans="1:107">
      <c r="B54" s="17">
        <v>51</v>
      </c>
      <c r="C54" s="24" t="s">
        <v>15</v>
      </c>
      <c r="D54" s="25" t="s">
        <v>165</v>
      </c>
      <c r="E54" s="34" t="s">
        <v>166</v>
      </c>
      <c r="F54" s="35">
        <v>1</v>
      </c>
      <c r="G54" s="21" t="s">
        <v>54</v>
      </c>
      <c r="H54" s="21" t="s">
        <v>20</v>
      </c>
      <c r="I54" s="32" t="s">
        <v>167</v>
      </c>
      <c r="J54" s="89" t="s">
        <v>168</v>
      </c>
      <c r="K54" s="22" t="s">
        <v>22</v>
      </c>
      <c r="L54" s="36">
        <v>20</v>
      </c>
      <c r="M54" s="67">
        <v>13.7</v>
      </c>
      <c r="N54" s="67">
        <v>25.99</v>
      </c>
      <c r="O54" s="33">
        <v>0</v>
      </c>
      <c r="P54" s="33">
        <f t="shared" si="2"/>
        <v>39.69</v>
      </c>
      <c r="Q54" s="4"/>
      <c r="R54" s="4"/>
      <c r="S54" s="4"/>
      <c r="T54" s="4"/>
      <c r="U54" s="4"/>
      <c r="V54" s="4"/>
      <c r="W54" s="111"/>
      <c r="X54" s="124"/>
      <c r="Y54" s="124"/>
      <c r="Z54" s="27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</row>
    <row r="55" spans="1:107">
      <c r="B55" s="17">
        <v>52</v>
      </c>
      <c r="C55" s="24" t="s">
        <v>15</v>
      </c>
      <c r="D55" s="25" t="s">
        <v>169</v>
      </c>
      <c r="E55" s="25" t="s">
        <v>170</v>
      </c>
      <c r="F55" s="35">
        <v>15</v>
      </c>
      <c r="G55" s="21" t="s">
        <v>54</v>
      </c>
      <c r="H55" s="21" t="s">
        <v>20</v>
      </c>
      <c r="I55" s="32" t="s">
        <v>447</v>
      </c>
      <c r="J55" s="89" t="s">
        <v>171</v>
      </c>
      <c r="K55" s="22" t="s">
        <v>22</v>
      </c>
      <c r="L55" s="36">
        <v>5</v>
      </c>
      <c r="M55" s="67">
        <v>9.68</v>
      </c>
      <c r="N55" s="67">
        <v>16.2</v>
      </c>
      <c r="O55" s="33">
        <v>0</v>
      </c>
      <c r="P55" s="33">
        <f t="shared" si="2"/>
        <v>25.88</v>
      </c>
      <c r="Q55" s="4"/>
      <c r="R55" s="4"/>
      <c r="S55" s="4"/>
      <c r="T55" s="4"/>
      <c r="U55" s="4"/>
      <c r="V55" s="4"/>
      <c r="W55" s="111"/>
      <c r="X55" s="124"/>
      <c r="Y55" s="124"/>
      <c r="Z55" s="12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</row>
    <row r="56" spans="1:107">
      <c r="B56" s="17">
        <v>53</v>
      </c>
      <c r="C56" s="24" t="s">
        <v>15</v>
      </c>
      <c r="D56" s="25" t="s">
        <v>172</v>
      </c>
      <c r="E56" s="25" t="s">
        <v>396</v>
      </c>
      <c r="F56" s="35" t="s">
        <v>18</v>
      </c>
      <c r="G56" s="21" t="s">
        <v>54</v>
      </c>
      <c r="H56" s="21" t="s">
        <v>20</v>
      </c>
      <c r="I56" s="32" t="s">
        <v>173</v>
      </c>
      <c r="J56" s="89" t="s">
        <v>174</v>
      </c>
      <c r="K56" s="22" t="s">
        <v>22</v>
      </c>
      <c r="L56" s="36">
        <v>20</v>
      </c>
      <c r="M56" s="67">
        <v>5.96</v>
      </c>
      <c r="N56" s="67">
        <v>3.73</v>
      </c>
      <c r="O56" s="33">
        <v>0</v>
      </c>
      <c r="P56" s="33">
        <f t="shared" si="2"/>
        <v>9.69</v>
      </c>
      <c r="Q56" s="4"/>
      <c r="R56" s="4"/>
      <c r="S56" s="4"/>
      <c r="T56" s="4"/>
      <c r="U56" s="4"/>
      <c r="V56" s="4"/>
      <c r="W56" s="111"/>
      <c r="X56" s="124"/>
      <c r="Y56" s="124"/>
      <c r="Z56" s="27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</row>
    <row r="57" spans="1:107">
      <c r="B57" s="17">
        <v>54</v>
      </c>
      <c r="C57" s="24" t="s">
        <v>15</v>
      </c>
      <c r="D57" s="25" t="s">
        <v>175</v>
      </c>
      <c r="E57" s="25" t="s">
        <v>170</v>
      </c>
      <c r="F57" s="35">
        <v>10</v>
      </c>
      <c r="G57" s="21" t="s">
        <v>54</v>
      </c>
      <c r="H57" s="21" t="s">
        <v>20</v>
      </c>
      <c r="I57" s="32" t="s">
        <v>448</v>
      </c>
      <c r="J57" s="89" t="s">
        <v>176</v>
      </c>
      <c r="K57" s="22" t="s">
        <v>22</v>
      </c>
      <c r="L57" s="36">
        <v>20</v>
      </c>
      <c r="M57" s="67">
        <v>8.33</v>
      </c>
      <c r="N57" s="67">
        <v>13.15</v>
      </c>
      <c r="O57" s="33">
        <v>0</v>
      </c>
      <c r="P57" s="33">
        <f t="shared" si="2"/>
        <v>21.48</v>
      </c>
      <c r="Q57" s="4"/>
      <c r="R57" s="4"/>
      <c r="S57" s="4"/>
      <c r="T57" s="4"/>
      <c r="U57" s="4"/>
      <c r="V57" s="4"/>
      <c r="W57" s="111"/>
      <c r="X57" s="124"/>
      <c r="Y57" s="124"/>
      <c r="Z57" s="12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</row>
    <row r="58" spans="1:107">
      <c r="B58" s="17">
        <v>55</v>
      </c>
      <c r="C58" s="24" t="s">
        <v>15</v>
      </c>
      <c r="D58" s="20" t="s">
        <v>74</v>
      </c>
      <c r="E58" s="30" t="s">
        <v>75</v>
      </c>
      <c r="F58" s="31" t="s">
        <v>18</v>
      </c>
      <c r="G58" s="22" t="s">
        <v>54</v>
      </c>
      <c r="H58" s="22" t="s">
        <v>20</v>
      </c>
      <c r="I58" s="32" t="s">
        <v>449</v>
      </c>
      <c r="J58" s="89" t="s">
        <v>177</v>
      </c>
      <c r="K58" s="22" t="s">
        <v>22</v>
      </c>
      <c r="L58" s="36">
        <v>20</v>
      </c>
      <c r="M58" s="67">
        <v>15.51</v>
      </c>
      <c r="N58" s="67">
        <v>21.33</v>
      </c>
      <c r="O58" s="33">
        <v>0</v>
      </c>
      <c r="P58" s="33">
        <f t="shared" si="2"/>
        <v>36.839999999999996</v>
      </c>
      <c r="Q58" s="4"/>
      <c r="R58" s="4"/>
      <c r="S58" s="4"/>
      <c r="T58" s="4"/>
      <c r="U58" s="4"/>
      <c r="V58" s="4"/>
      <c r="W58" s="111"/>
      <c r="X58" s="124"/>
      <c r="Y58" s="124"/>
      <c r="Z58" s="12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</row>
    <row r="59" spans="1:107">
      <c r="B59" s="17">
        <v>56</v>
      </c>
      <c r="C59" s="24" t="s">
        <v>15</v>
      </c>
      <c r="D59" s="20" t="s">
        <v>178</v>
      </c>
      <c r="E59" s="34" t="s">
        <v>179</v>
      </c>
      <c r="F59" s="35">
        <v>19</v>
      </c>
      <c r="G59" s="22" t="s">
        <v>54</v>
      </c>
      <c r="H59" s="22" t="s">
        <v>20</v>
      </c>
      <c r="I59" s="32" t="s">
        <v>450</v>
      </c>
      <c r="J59" s="89" t="s">
        <v>180</v>
      </c>
      <c r="K59" s="21" t="s">
        <v>22</v>
      </c>
      <c r="L59" s="37">
        <v>20</v>
      </c>
      <c r="M59" s="67">
        <v>4.41</v>
      </c>
      <c r="N59" s="67">
        <v>9.34</v>
      </c>
      <c r="O59" s="33">
        <v>0</v>
      </c>
      <c r="P59" s="33">
        <f t="shared" si="2"/>
        <v>13.75</v>
      </c>
      <c r="Q59" s="1"/>
      <c r="R59" s="1"/>
      <c r="S59" s="1"/>
      <c r="T59" s="1"/>
      <c r="U59" s="4"/>
      <c r="V59" s="4"/>
      <c r="W59" s="111"/>
      <c r="X59" s="124"/>
      <c r="Y59" s="124"/>
      <c r="Z59" s="12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</row>
    <row r="60" spans="1:107" s="1" customFormat="1">
      <c r="B60" s="17">
        <v>57</v>
      </c>
      <c r="C60" s="24" t="s">
        <v>15</v>
      </c>
      <c r="D60" s="20" t="s">
        <v>181</v>
      </c>
      <c r="E60" s="34"/>
      <c r="F60" s="35" t="s">
        <v>18</v>
      </c>
      <c r="G60" s="22" t="s">
        <v>54</v>
      </c>
      <c r="H60" s="22" t="s">
        <v>20</v>
      </c>
      <c r="I60" s="32" t="s">
        <v>182</v>
      </c>
      <c r="J60" s="89" t="s">
        <v>183</v>
      </c>
      <c r="K60" s="21" t="s">
        <v>22</v>
      </c>
      <c r="L60" s="37">
        <v>20</v>
      </c>
      <c r="M60" s="67">
        <v>10.32</v>
      </c>
      <c r="N60" s="67">
        <v>16.75</v>
      </c>
      <c r="O60" s="33">
        <v>0</v>
      </c>
      <c r="P60" s="33">
        <f t="shared" si="2"/>
        <v>27.07</v>
      </c>
      <c r="U60" s="4"/>
      <c r="V60" s="4"/>
      <c r="W60" s="111"/>
      <c r="X60" s="124"/>
      <c r="Y60" s="124"/>
      <c r="Z60" s="27"/>
    </row>
    <row r="61" spans="1:107" s="1" customFormat="1">
      <c r="B61" s="17">
        <v>58</v>
      </c>
      <c r="C61" s="24" t="s">
        <v>15</v>
      </c>
      <c r="D61" s="20" t="s">
        <v>184</v>
      </c>
      <c r="E61" s="34" t="s">
        <v>57</v>
      </c>
      <c r="F61" s="35" t="s">
        <v>125</v>
      </c>
      <c r="G61" s="22" t="s">
        <v>54</v>
      </c>
      <c r="H61" s="22" t="s">
        <v>20</v>
      </c>
      <c r="I61" s="32" t="s">
        <v>185</v>
      </c>
      <c r="J61" s="89" t="s">
        <v>186</v>
      </c>
      <c r="K61" s="21" t="s">
        <v>22</v>
      </c>
      <c r="L61" s="37">
        <v>5</v>
      </c>
      <c r="M61" s="67">
        <v>1.36</v>
      </c>
      <c r="N61" s="67">
        <v>0.92</v>
      </c>
      <c r="O61" s="33">
        <v>0</v>
      </c>
      <c r="P61" s="33">
        <f t="shared" si="2"/>
        <v>2.2800000000000002</v>
      </c>
      <c r="U61" s="4"/>
      <c r="V61" s="4"/>
      <c r="W61" s="124"/>
      <c r="X61" s="124"/>
      <c r="Y61" s="124"/>
      <c r="Z61" s="124"/>
    </row>
    <row r="62" spans="1:107" s="1" customFormat="1">
      <c r="B62" s="17">
        <v>59</v>
      </c>
      <c r="C62" s="24" t="s">
        <v>15</v>
      </c>
      <c r="D62" s="25" t="s">
        <v>56</v>
      </c>
      <c r="E62" s="34" t="s">
        <v>57</v>
      </c>
      <c r="F62" s="35" t="s">
        <v>18</v>
      </c>
      <c r="G62" s="22" t="s">
        <v>19</v>
      </c>
      <c r="H62" s="22" t="s">
        <v>20</v>
      </c>
      <c r="I62" s="32" t="s">
        <v>187</v>
      </c>
      <c r="J62" s="89" t="s">
        <v>188</v>
      </c>
      <c r="K62" s="21" t="s">
        <v>22</v>
      </c>
      <c r="L62" s="37">
        <v>5</v>
      </c>
      <c r="M62" s="67">
        <v>1.83</v>
      </c>
      <c r="N62" s="67">
        <v>1.25</v>
      </c>
      <c r="O62" s="33">
        <v>0</v>
      </c>
      <c r="P62" s="33">
        <f t="shared" si="2"/>
        <v>3.08</v>
      </c>
      <c r="U62" s="4"/>
      <c r="V62" s="4"/>
      <c r="W62" s="124"/>
      <c r="X62" s="124"/>
      <c r="Y62" s="124"/>
      <c r="Z62" s="124"/>
    </row>
    <row r="63" spans="1:107" s="1" customFormat="1">
      <c r="B63" s="17">
        <v>60</v>
      </c>
      <c r="C63" s="24" t="s">
        <v>15</v>
      </c>
      <c r="D63" s="25" t="s">
        <v>189</v>
      </c>
      <c r="E63" s="34" t="s">
        <v>190</v>
      </c>
      <c r="F63" s="35" t="s">
        <v>18</v>
      </c>
      <c r="G63" s="22" t="s">
        <v>19</v>
      </c>
      <c r="H63" s="22" t="s">
        <v>20</v>
      </c>
      <c r="I63" s="32" t="s">
        <v>410</v>
      </c>
      <c r="J63" s="89" t="s">
        <v>191</v>
      </c>
      <c r="K63" s="29" t="s">
        <v>22</v>
      </c>
      <c r="L63" s="37">
        <v>3</v>
      </c>
      <c r="M63" s="67">
        <v>1.67</v>
      </c>
      <c r="N63" s="67">
        <v>3.29</v>
      </c>
      <c r="O63" s="33">
        <v>0</v>
      </c>
      <c r="P63" s="33">
        <f t="shared" si="2"/>
        <v>4.96</v>
      </c>
      <c r="U63" s="4"/>
      <c r="V63" s="4"/>
      <c r="W63" s="124"/>
      <c r="X63" s="124"/>
      <c r="Y63" s="124"/>
      <c r="Z63" s="124"/>
    </row>
    <row r="64" spans="1:107" s="1" customFormat="1">
      <c r="B64" s="17">
        <v>61</v>
      </c>
      <c r="C64" s="24" t="s">
        <v>15</v>
      </c>
      <c r="D64" s="20" t="s">
        <v>131</v>
      </c>
      <c r="E64" s="34" t="s">
        <v>132</v>
      </c>
      <c r="F64" s="35">
        <v>23</v>
      </c>
      <c r="G64" s="22" t="s">
        <v>54</v>
      </c>
      <c r="H64" s="22" t="s">
        <v>20</v>
      </c>
      <c r="I64" s="32" t="s">
        <v>192</v>
      </c>
      <c r="J64" s="89" t="s">
        <v>193</v>
      </c>
      <c r="K64" s="21" t="s">
        <v>22</v>
      </c>
      <c r="L64" s="37">
        <v>20</v>
      </c>
      <c r="M64" s="67">
        <v>8.39</v>
      </c>
      <c r="N64" s="67">
        <v>15.13</v>
      </c>
      <c r="O64" s="33">
        <v>0</v>
      </c>
      <c r="P64" s="33">
        <f t="shared" si="2"/>
        <v>23.520000000000003</v>
      </c>
      <c r="U64" s="4"/>
      <c r="V64" s="4"/>
      <c r="W64" s="111"/>
      <c r="X64" s="124"/>
      <c r="Y64" s="124"/>
      <c r="Z64" s="27"/>
    </row>
    <row r="65" spans="2:26" s="1" customFormat="1">
      <c r="B65" s="17">
        <v>62</v>
      </c>
      <c r="C65" s="24" t="s">
        <v>15</v>
      </c>
      <c r="D65" s="20" t="s">
        <v>56</v>
      </c>
      <c r="E65" s="34" t="s">
        <v>57</v>
      </c>
      <c r="F65" s="35" t="s">
        <v>18</v>
      </c>
      <c r="G65" s="22" t="s">
        <v>19</v>
      </c>
      <c r="H65" s="22" t="s">
        <v>20</v>
      </c>
      <c r="I65" s="32" t="s">
        <v>194</v>
      </c>
      <c r="J65" s="89" t="s">
        <v>195</v>
      </c>
      <c r="K65" s="21" t="s">
        <v>22</v>
      </c>
      <c r="L65" s="37">
        <v>3</v>
      </c>
      <c r="M65" s="67">
        <v>0.68</v>
      </c>
      <c r="N65" s="67">
        <v>0.47</v>
      </c>
      <c r="O65" s="33">
        <v>0</v>
      </c>
      <c r="P65" s="33">
        <f t="shared" si="2"/>
        <v>1.1499999999999999</v>
      </c>
      <c r="U65" s="4"/>
      <c r="V65" s="4"/>
      <c r="W65" s="111"/>
      <c r="X65" s="124"/>
      <c r="Y65" s="124"/>
      <c r="Z65" s="124"/>
    </row>
    <row r="66" spans="2:26" s="1" customFormat="1">
      <c r="B66" s="17">
        <v>63</v>
      </c>
      <c r="C66" s="24" t="s">
        <v>15</v>
      </c>
      <c r="D66" s="25" t="s">
        <v>98</v>
      </c>
      <c r="E66" s="25" t="s">
        <v>99</v>
      </c>
      <c r="F66" s="35" t="s">
        <v>18</v>
      </c>
      <c r="G66" s="22" t="s">
        <v>19</v>
      </c>
      <c r="H66" s="22" t="s">
        <v>20</v>
      </c>
      <c r="I66" s="32" t="s">
        <v>196</v>
      </c>
      <c r="J66" s="89" t="s">
        <v>197</v>
      </c>
      <c r="K66" s="21" t="s">
        <v>22</v>
      </c>
      <c r="L66" s="37">
        <v>3</v>
      </c>
      <c r="M66" s="67">
        <v>1.29</v>
      </c>
      <c r="N66" s="67">
        <v>2.42</v>
      </c>
      <c r="O66" s="39">
        <v>0</v>
      </c>
      <c r="P66" s="33">
        <f t="shared" si="2"/>
        <v>3.71</v>
      </c>
      <c r="U66" s="4"/>
      <c r="V66" s="4"/>
      <c r="W66" s="111"/>
      <c r="X66" s="124"/>
      <c r="Y66" s="124"/>
      <c r="Z66" s="124"/>
    </row>
    <row r="67" spans="2:26" s="1" customFormat="1">
      <c r="B67" s="17">
        <v>64</v>
      </c>
      <c r="C67" s="38" t="s">
        <v>15</v>
      </c>
      <c r="D67" s="25" t="s">
        <v>198</v>
      </c>
      <c r="E67" s="34" t="s">
        <v>199</v>
      </c>
      <c r="F67" s="73"/>
      <c r="G67" s="22" t="s">
        <v>19</v>
      </c>
      <c r="H67" s="22" t="s">
        <v>20</v>
      </c>
      <c r="I67" s="32" t="s">
        <v>200</v>
      </c>
      <c r="J67" s="89" t="s">
        <v>201</v>
      </c>
      <c r="K67" s="37" t="s">
        <v>22</v>
      </c>
      <c r="L67" s="37">
        <v>11</v>
      </c>
      <c r="M67" s="67">
        <v>3.54</v>
      </c>
      <c r="N67" s="67">
        <v>5.59</v>
      </c>
      <c r="O67" s="39">
        <v>0</v>
      </c>
      <c r="P67" s="33">
        <f t="shared" si="2"/>
        <v>9.129999999999999</v>
      </c>
      <c r="U67" s="4"/>
      <c r="V67" s="4"/>
      <c r="W67" s="111"/>
      <c r="X67" s="124"/>
      <c r="Y67" s="124"/>
      <c r="Z67" s="27"/>
    </row>
    <row r="68" spans="2:26" s="1" customFormat="1">
      <c r="B68" s="17">
        <v>65</v>
      </c>
      <c r="C68" s="38" t="s">
        <v>15</v>
      </c>
      <c r="D68" s="40" t="s">
        <v>202</v>
      </c>
      <c r="E68" s="40" t="s">
        <v>379</v>
      </c>
      <c r="F68" s="37"/>
      <c r="G68" s="22" t="s">
        <v>19</v>
      </c>
      <c r="H68" s="22" t="s">
        <v>20</v>
      </c>
      <c r="I68" s="32" t="s">
        <v>203</v>
      </c>
      <c r="J68" s="89" t="s">
        <v>204</v>
      </c>
      <c r="K68" s="36" t="s">
        <v>22</v>
      </c>
      <c r="L68" s="37">
        <v>4</v>
      </c>
      <c r="M68" s="67">
        <v>4.78</v>
      </c>
      <c r="N68" s="67">
        <v>3.71</v>
      </c>
      <c r="O68" s="33">
        <v>0</v>
      </c>
      <c r="P68" s="33">
        <f t="shared" si="2"/>
        <v>8.49</v>
      </c>
      <c r="Q68" s="8"/>
      <c r="R68" s="8"/>
      <c r="S68" s="8"/>
      <c r="T68" s="8"/>
      <c r="U68" s="4"/>
      <c r="V68" s="4"/>
      <c r="W68" s="111"/>
      <c r="X68" s="124"/>
      <c r="Y68" s="124"/>
      <c r="Z68" s="124"/>
    </row>
    <row r="69" spans="2:26" s="8" customFormat="1">
      <c r="B69" s="17">
        <v>66</v>
      </c>
      <c r="C69" s="24" t="s">
        <v>15</v>
      </c>
      <c r="D69" s="40" t="s">
        <v>205</v>
      </c>
      <c r="E69" s="40" t="s">
        <v>31</v>
      </c>
      <c r="F69" s="37">
        <v>16</v>
      </c>
      <c r="G69" s="22" t="s">
        <v>19</v>
      </c>
      <c r="H69" s="22" t="s">
        <v>20</v>
      </c>
      <c r="I69" s="32" t="s">
        <v>451</v>
      </c>
      <c r="J69" s="89" t="s">
        <v>206</v>
      </c>
      <c r="K69" s="36" t="s">
        <v>22</v>
      </c>
      <c r="L69" s="37">
        <v>20</v>
      </c>
      <c r="M69" s="67">
        <v>2.93</v>
      </c>
      <c r="N69" s="67">
        <v>4.71</v>
      </c>
      <c r="O69" s="33">
        <v>0</v>
      </c>
      <c r="P69" s="33">
        <f t="shared" si="2"/>
        <v>7.6400000000000006</v>
      </c>
      <c r="U69" s="4"/>
      <c r="V69" s="4"/>
      <c r="W69" s="111"/>
      <c r="X69" s="124"/>
      <c r="Y69" s="124"/>
      <c r="Z69" s="124"/>
    </row>
    <row r="70" spans="2:26" s="8" customFormat="1">
      <c r="B70" s="17">
        <v>67</v>
      </c>
      <c r="C70" s="24" t="s">
        <v>15</v>
      </c>
      <c r="D70" s="41" t="s">
        <v>207</v>
      </c>
      <c r="E70" s="41" t="s">
        <v>208</v>
      </c>
      <c r="F70" s="42" t="s">
        <v>209</v>
      </c>
      <c r="G70" s="22" t="s">
        <v>19</v>
      </c>
      <c r="H70" s="22" t="s">
        <v>20</v>
      </c>
      <c r="I70" s="43" t="s">
        <v>210</v>
      </c>
      <c r="J70" s="22" t="s">
        <v>401</v>
      </c>
      <c r="K70" s="17" t="s">
        <v>22</v>
      </c>
      <c r="L70" s="17">
        <v>11</v>
      </c>
      <c r="M70" s="66">
        <v>5.27</v>
      </c>
      <c r="N70" s="66">
        <v>9.1340000000000003</v>
      </c>
      <c r="O70" s="33">
        <v>0</v>
      </c>
      <c r="P70" s="33">
        <f t="shared" si="2"/>
        <v>14.404</v>
      </c>
      <c r="Q70" s="18"/>
      <c r="R70" s="18"/>
      <c r="S70" s="18"/>
      <c r="T70" s="18"/>
      <c r="U70" s="19"/>
      <c r="V70" s="19"/>
      <c r="W70" s="111"/>
      <c r="X70" s="27"/>
      <c r="Y70" s="27"/>
      <c r="Z70" s="27"/>
    </row>
    <row r="71" spans="2:26" s="18" customFormat="1">
      <c r="B71" s="17">
        <v>68</v>
      </c>
      <c r="C71" s="24" t="s">
        <v>15</v>
      </c>
      <c r="D71" s="40" t="s">
        <v>211</v>
      </c>
      <c r="E71" s="40" t="s">
        <v>212</v>
      </c>
      <c r="F71" s="44" t="s">
        <v>213</v>
      </c>
      <c r="G71" s="22" t="s">
        <v>19</v>
      </c>
      <c r="H71" s="22" t="s">
        <v>20</v>
      </c>
      <c r="I71" s="32" t="s">
        <v>214</v>
      </c>
      <c r="J71" s="22" t="s">
        <v>402</v>
      </c>
      <c r="K71" s="36" t="s">
        <v>22</v>
      </c>
      <c r="L71" s="37">
        <v>9</v>
      </c>
      <c r="M71" s="67">
        <v>9.4250000000000007</v>
      </c>
      <c r="N71" s="67">
        <v>16.457999999999998</v>
      </c>
      <c r="O71" s="33">
        <v>0</v>
      </c>
      <c r="P71" s="33">
        <f t="shared" si="2"/>
        <v>25.882999999999999</v>
      </c>
      <c r="Q71" s="8"/>
      <c r="R71" s="8"/>
      <c r="S71" s="8"/>
      <c r="T71" s="8"/>
      <c r="U71" s="4"/>
      <c r="V71" s="4"/>
      <c r="W71" s="111"/>
      <c r="X71" s="124"/>
      <c r="Y71" s="124"/>
      <c r="Z71" s="27"/>
    </row>
    <row r="72" spans="2:26" s="8" customFormat="1">
      <c r="B72" s="17">
        <v>69</v>
      </c>
      <c r="C72" s="24" t="s">
        <v>15</v>
      </c>
      <c r="D72" s="40" t="s">
        <v>386</v>
      </c>
      <c r="E72" s="40" t="s">
        <v>387</v>
      </c>
      <c r="F72" s="44" t="s">
        <v>388</v>
      </c>
      <c r="G72" s="22" t="s">
        <v>19</v>
      </c>
      <c r="H72" s="22" t="s">
        <v>20</v>
      </c>
      <c r="I72" s="32" t="s">
        <v>389</v>
      </c>
      <c r="J72" s="22"/>
      <c r="K72" s="36" t="s">
        <v>22</v>
      </c>
      <c r="L72" s="37">
        <v>4</v>
      </c>
      <c r="M72" s="67">
        <v>0.57999999999999996</v>
      </c>
      <c r="N72" s="67">
        <v>0.27</v>
      </c>
      <c r="O72" s="33">
        <v>0</v>
      </c>
      <c r="P72" s="33">
        <f t="shared" si="2"/>
        <v>0.85</v>
      </c>
      <c r="Q72" s="8" t="s">
        <v>421</v>
      </c>
      <c r="U72" s="4"/>
      <c r="W72" s="124"/>
      <c r="X72" s="124"/>
      <c r="Y72" s="124"/>
      <c r="Z72" s="124"/>
    </row>
    <row r="73" spans="2:26" s="8" customFormat="1">
      <c r="B73" s="17">
        <v>70</v>
      </c>
      <c r="C73" s="24" t="s">
        <v>15</v>
      </c>
      <c r="D73" s="40" t="s">
        <v>392</v>
      </c>
      <c r="E73" s="40" t="s">
        <v>387</v>
      </c>
      <c r="F73" s="44" t="s">
        <v>391</v>
      </c>
      <c r="G73" s="22" t="s">
        <v>19</v>
      </c>
      <c r="H73" s="22" t="s">
        <v>20</v>
      </c>
      <c r="I73" s="32" t="s">
        <v>390</v>
      </c>
      <c r="J73" s="22"/>
      <c r="K73" s="36" t="s">
        <v>22</v>
      </c>
      <c r="L73" s="37">
        <v>4</v>
      </c>
      <c r="M73" s="67">
        <v>0.65</v>
      </c>
      <c r="N73" s="67">
        <v>0.34</v>
      </c>
      <c r="O73" s="33">
        <v>0</v>
      </c>
      <c r="P73" s="33">
        <f t="shared" si="2"/>
        <v>0.99</v>
      </c>
      <c r="Q73" s="8" t="s">
        <v>421</v>
      </c>
      <c r="U73" s="4"/>
      <c r="W73" s="124"/>
      <c r="X73" s="124"/>
      <c r="Y73" s="124"/>
      <c r="Z73" s="124"/>
    </row>
    <row r="74" spans="2:26" s="8" customFormat="1">
      <c r="B74" s="17">
        <v>71</v>
      </c>
      <c r="C74" s="24" t="s">
        <v>15</v>
      </c>
      <c r="D74" s="40" t="s">
        <v>394</v>
      </c>
      <c r="E74" s="40" t="s">
        <v>387</v>
      </c>
      <c r="F74" s="44" t="s">
        <v>393</v>
      </c>
      <c r="G74" s="22" t="s">
        <v>19</v>
      </c>
      <c r="H74" s="22" t="s">
        <v>20</v>
      </c>
      <c r="I74" s="32" t="s">
        <v>395</v>
      </c>
      <c r="J74" s="22"/>
      <c r="K74" s="36" t="s">
        <v>22</v>
      </c>
      <c r="L74" s="37">
        <v>4</v>
      </c>
      <c r="M74" s="67">
        <v>0.56000000000000005</v>
      </c>
      <c r="N74" s="67">
        <v>0.3</v>
      </c>
      <c r="O74" s="33">
        <v>0</v>
      </c>
      <c r="P74" s="33">
        <f t="shared" si="2"/>
        <v>0.8600000000000001</v>
      </c>
      <c r="Q74" s="8" t="s">
        <v>421</v>
      </c>
      <c r="U74" s="4"/>
      <c r="W74" s="124"/>
      <c r="X74" s="124"/>
      <c r="Y74" s="124"/>
      <c r="Z74" s="124"/>
    </row>
    <row r="75" spans="2:26" s="8" customFormat="1">
      <c r="B75" s="17">
        <v>72</v>
      </c>
      <c r="C75" s="24" t="s">
        <v>15</v>
      </c>
      <c r="D75" s="40" t="s">
        <v>409</v>
      </c>
      <c r="E75" s="40" t="s">
        <v>387</v>
      </c>
      <c r="F75" s="44" t="s">
        <v>398</v>
      </c>
      <c r="G75" s="22" t="s">
        <v>19</v>
      </c>
      <c r="H75" s="22" t="s">
        <v>20</v>
      </c>
      <c r="I75" s="32" t="s">
        <v>399</v>
      </c>
      <c r="J75" s="22" t="s">
        <v>400</v>
      </c>
      <c r="K75" s="36" t="s">
        <v>22</v>
      </c>
      <c r="L75" s="37">
        <v>5</v>
      </c>
      <c r="M75" s="67">
        <v>3.02</v>
      </c>
      <c r="N75" s="67">
        <v>2.35</v>
      </c>
      <c r="O75" s="33">
        <v>0</v>
      </c>
      <c r="P75" s="33">
        <f t="shared" si="2"/>
        <v>5.37</v>
      </c>
      <c r="U75" s="4"/>
      <c r="W75" s="124"/>
      <c r="X75" s="124"/>
      <c r="Y75" s="124"/>
      <c r="Z75" s="124"/>
    </row>
    <row r="76" spans="2:26" s="8" customFormat="1">
      <c r="B76" s="17">
        <v>73</v>
      </c>
      <c r="C76" s="24" t="s">
        <v>15</v>
      </c>
      <c r="D76" s="40" t="s">
        <v>406</v>
      </c>
      <c r="E76" s="40" t="s">
        <v>407</v>
      </c>
      <c r="F76" s="44" t="s">
        <v>125</v>
      </c>
      <c r="G76" s="22" t="s">
        <v>19</v>
      </c>
      <c r="H76" s="22" t="s">
        <v>20</v>
      </c>
      <c r="I76" s="32" t="s">
        <v>408</v>
      </c>
      <c r="J76" s="21"/>
      <c r="K76" s="36" t="s">
        <v>136</v>
      </c>
      <c r="L76" s="37">
        <v>4</v>
      </c>
      <c r="M76" s="33">
        <v>1.53</v>
      </c>
      <c r="N76" s="33">
        <v>0</v>
      </c>
      <c r="O76" s="33">
        <v>0</v>
      </c>
      <c r="P76" s="33">
        <f t="shared" si="2"/>
        <v>1.53</v>
      </c>
      <c r="Q76" s="8" t="s">
        <v>421</v>
      </c>
      <c r="U76" s="4"/>
      <c r="W76" s="124"/>
      <c r="X76" s="124"/>
      <c r="Y76" s="124"/>
      <c r="Z76" s="124"/>
    </row>
    <row r="77" spans="2:26" s="8" customFormat="1">
      <c r="C77" s="68"/>
      <c r="D77" s="68"/>
      <c r="E77" s="68"/>
      <c r="F77" s="68"/>
      <c r="G77" s="68"/>
      <c r="H77" s="68"/>
      <c r="I77" s="68"/>
      <c r="J77" s="68"/>
      <c r="K77" s="28"/>
      <c r="L77" s="68"/>
      <c r="M77" s="46">
        <f>SUM(M4:M76)</f>
        <v>291.90299999999996</v>
      </c>
      <c r="N77" s="46">
        <f>SUM(N4:N76)</f>
        <v>392.58600000000001</v>
      </c>
      <c r="O77" s="46">
        <f>SUM(O4:O76)</f>
        <v>0</v>
      </c>
      <c r="P77" s="46">
        <f>SUM(P4:P76)</f>
        <v>684.48900000000015</v>
      </c>
      <c r="W77" s="125"/>
      <c r="X77" s="125"/>
      <c r="Y77" s="125"/>
      <c r="Z77" s="124"/>
    </row>
    <row r="78" spans="2:26" s="16" customFormat="1">
      <c r="B78" s="68"/>
      <c r="U78" s="123"/>
      <c r="W78" s="127"/>
      <c r="X78" s="127"/>
      <c r="Y78" s="127"/>
      <c r="Z78" s="127"/>
    </row>
    <row r="79" spans="2:26" s="16" customFormat="1">
      <c r="B79" s="68"/>
      <c r="C79" s="68"/>
      <c r="D79" s="68"/>
      <c r="E79" s="68"/>
      <c r="F79" s="68"/>
      <c r="G79" s="68"/>
      <c r="H79" s="68"/>
      <c r="I79" s="68"/>
      <c r="J79" s="68"/>
      <c r="K79" s="28"/>
      <c r="L79" s="68"/>
      <c r="M79" s="82"/>
      <c r="N79" s="82"/>
      <c r="O79" s="82"/>
      <c r="P79" s="82"/>
      <c r="U79" s="123"/>
      <c r="W79" s="127"/>
      <c r="X79" s="127"/>
      <c r="Y79" s="127"/>
      <c r="Z79" s="127"/>
    </row>
    <row r="80" spans="2:26" s="18" customFormat="1" ht="16.5" customHeight="1">
      <c r="B80" s="28"/>
      <c r="C80" s="132" t="s">
        <v>215</v>
      </c>
      <c r="D80" s="132"/>
      <c r="E80" s="132"/>
      <c r="F80" s="132"/>
      <c r="G80" s="132"/>
      <c r="H80" s="132"/>
      <c r="I80" s="132"/>
      <c r="J80" s="132"/>
      <c r="K80" s="132"/>
      <c r="L80" s="132"/>
      <c r="M80" s="136"/>
      <c r="N80" s="136"/>
      <c r="O80" s="136"/>
      <c r="P80" s="136"/>
      <c r="U80" s="19"/>
      <c r="W80" s="27"/>
      <c r="X80" s="27"/>
      <c r="Y80" s="27"/>
      <c r="Z80" s="27"/>
    </row>
    <row r="81" spans="1:26" s="19" customFormat="1">
      <c r="B81" s="17">
        <v>74</v>
      </c>
      <c r="C81" s="22" t="s">
        <v>216</v>
      </c>
      <c r="D81" s="25" t="s">
        <v>217</v>
      </c>
      <c r="E81" s="25" t="s">
        <v>218</v>
      </c>
      <c r="F81" s="73" t="s">
        <v>219</v>
      </c>
      <c r="G81" s="22" t="s">
        <v>19</v>
      </c>
      <c r="H81" s="22" t="s">
        <v>20</v>
      </c>
      <c r="I81" s="74">
        <v>14859828</v>
      </c>
      <c r="J81" s="22" t="s">
        <v>220</v>
      </c>
      <c r="K81" s="24" t="s">
        <v>221</v>
      </c>
      <c r="L81" s="22">
        <v>35</v>
      </c>
      <c r="M81" s="66">
        <v>5.0439999999999996</v>
      </c>
      <c r="N81" s="66">
        <v>8.952</v>
      </c>
      <c r="O81" s="33">
        <v>0</v>
      </c>
      <c r="P81" s="33">
        <f t="shared" ref="P81:P91" si="3">SUM(M81:O81)</f>
        <v>13.995999999999999</v>
      </c>
      <c r="V81" s="27"/>
      <c r="W81" s="111"/>
      <c r="X81" s="27"/>
      <c r="Y81" s="27"/>
      <c r="Z81" s="27"/>
    </row>
    <row r="82" spans="1:26" s="19" customFormat="1">
      <c r="B82" s="17">
        <v>75</v>
      </c>
      <c r="C82" s="22" t="s">
        <v>216</v>
      </c>
      <c r="D82" s="25" t="s">
        <v>222</v>
      </c>
      <c r="E82" s="20" t="s">
        <v>212</v>
      </c>
      <c r="F82" s="73" t="s">
        <v>223</v>
      </c>
      <c r="G82" s="22" t="s">
        <v>19</v>
      </c>
      <c r="H82" s="22" t="s">
        <v>20</v>
      </c>
      <c r="I82" s="74" t="s">
        <v>224</v>
      </c>
      <c r="J82" s="22" t="s">
        <v>225</v>
      </c>
      <c r="K82" s="24" t="s">
        <v>221</v>
      </c>
      <c r="L82" s="22">
        <v>35</v>
      </c>
      <c r="M82" s="66">
        <v>0.106</v>
      </c>
      <c r="N82" s="66">
        <v>0.50800000000000001</v>
      </c>
      <c r="O82" s="33">
        <v>0</v>
      </c>
      <c r="P82" s="33">
        <f t="shared" si="3"/>
        <v>0.61399999999999999</v>
      </c>
      <c r="V82" s="27"/>
      <c r="W82" s="111"/>
      <c r="X82" s="27"/>
      <c r="Y82" s="27"/>
      <c r="Z82" s="27"/>
    </row>
    <row r="83" spans="1:26" s="19" customFormat="1">
      <c r="B83" s="17">
        <v>76</v>
      </c>
      <c r="C83" s="22" t="s">
        <v>216</v>
      </c>
      <c r="D83" s="25" t="s">
        <v>226</v>
      </c>
      <c r="E83" s="20" t="s">
        <v>227</v>
      </c>
      <c r="F83" s="73">
        <v>33</v>
      </c>
      <c r="G83" s="22" t="s">
        <v>19</v>
      </c>
      <c r="H83" s="22" t="s">
        <v>20</v>
      </c>
      <c r="I83" s="47">
        <v>14979906</v>
      </c>
      <c r="J83" s="64" t="s">
        <v>228</v>
      </c>
      <c r="K83" s="48" t="s">
        <v>136</v>
      </c>
      <c r="L83" s="26">
        <v>18</v>
      </c>
      <c r="M83" s="66">
        <v>3.133</v>
      </c>
      <c r="N83" s="33">
        <v>0</v>
      </c>
      <c r="O83" s="33">
        <v>0</v>
      </c>
      <c r="P83" s="33">
        <f t="shared" si="3"/>
        <v>3.133</v>
      </c>
      <c r="V83" s="27"/>
      <c r="W83" s="111"/>
      <c r="X83" s="27"/>
      <c r="Y83" s="27"/>
      <c r="Z83" s="27"/>
    </row>
    <row r="84" spans="1:26" s="19" customFormat="1">
      <c r="A84" s="6"/>
      <c r="B84" s="17">
        <v>77</v>
      </c>
      <c r="C84" s="22" t="s">
        <v>216</v>
      </c>
      <c r="D84" s="25" t="s">
        <v>229</v>
      </c>
      <c r="E84" s="20" t="s">
        <v>212</v>
      </c>
      <c r="F84" s="73">
        <v>3</v>
      </c>
      <c r="G84" s="22" t="s">
        <v>54</v>
      </c>
      <c r="H84" s="22" t="s">
        <v>20</v>
      </c>
      <c r="I84" s="47" t="s">
        <v>423</v>
      </c>
      <c r="J84" s="64" t="s">
        <v>230</v>
      </c>
      <c r="K84" s="48" t="s">
        <v>136</v>
      </c>
      <c r="L84" s="26">
        <v>14</v>
      </c>
      <c r="M84" s="66">
        <v>39.497</v>
      </c>
      <c r="N84" s="33">
        <v>0</v>
      </c>
      <c r="O84" s="33">
        <v>0</v>
      </c>
      <c r="P84" s="33">
        <f t="shared" si="3"/>
        <v>39.497</v>
      </c>
      <c r="V84" s="27"/>
      <c r="W84" s="111"/>
      <c r="X84" s="27"/>
      <c r="Y84" s="27"/>
      <c r="Z84" s="27"/>
    </row>
    <row r="85" spans="1:26" s="19" customFormat="1">
      <c r="B85" s="17">
        <v>78</v>
      </c>
      <c r="C85" s="22" t="s">
        <v>216</v>
      </c>
      <c r="D85" s="25" t="s">
        <v>231</v>
      </c>
      <c r="E85" s="20" t="s">
        <v>218</v>
      </c>
      <c r="F85" s="73"/>
      <c r="G85" s="22" t="s">
        <v>54</v>
      </c>
      <c r="H85" s="22" t="s">
        <v>20</v>
      </c>
      <c r="I85" s="47">
        <v>14567676</v>
      </c>
      <c r="J85" s="64" t="s">
        <v>232</v>
      </c>
      <c r="K85" s="48" t="s">
        <v>136</v>
      </c>
      <c r="L85" s="26">
        <v>14</v>
      </c>
      <c r="M85" s="66">
        <v>10.295</v>
      </c>
      <c r="N85" s="33">
        <v>0</v>
      </c>
      <c r="O85" s="33">
        <v>0</v>
      </c>
      <c r="P85" s="33">
        <f t="shared" si="3"/>
        <v>10.295</v>
      </c>
      <c r="V85" s="27"/>
      <c r="W85" s="111"/>
      <c r="X85" s="27"/>
      <c r="Y85" s="27"/>
      <c r="Z85" s="27"/>
    </row>
    <row r="86" spans="1:26" s="8" customFormat="1">
      <c r="B86" s="17">
        <v>79</v>
      </c>
      <c r="C86" s="21" t="s">
        <v>216</v>
      </c>
      <c r="D86" s="40" t="s">
        <v>233</v>
      </c>
      <c r="E86" s="40" t="s">
        <v>99</v>
      </c>
      <c r="F86" s="37">
        <v>13</v>
      </c>
      <c r="G86" s="17" t="s">
        <v>19</v>
      </c>
      <c r="H86" s="17" t="s">
        <v>20</v>
      </c>
      <c r="I86" s="32" t="s">
        <v>234</v>
      </c>
      <c r="J86" s="22" t="s">
        <v>412</v>
      </c>
      <c r="K86" s="49" t="s">
        <v>136</v>
      </c>
      <c r="L86" s="37">
        <v>20</v>
      </c>
      <c r="M86" s="67">
        <v>1.4119999999999999</v>
      </c>
      <c r="N86" s="33">
        <v>0</v>
      </c>
      <c r="O86" s="33">
        <v>0</v>
      </c>
      <c r="P86" s="33">
        <f t="shared" si="3"/>
        <v>1.4119999999999999</v>
      </c>
      <c r="U86" s="4"/>
      <c r="V86" s="124"/>
      <c r="W86" s="111"/>
      <c r="X86" s="124"/>
      <c r="Y86" s="124"/>
      <c r="Z86" s="124"/>
    </row>
    <row r="87" spans="1:26" s="8" customFormat="1">
      <c r="B87" s="17">
        <v>80</v>
      </c>
      <c r="C87" s="21" t="s">
        <v>216</v>
      </c>
      <c r="D87" s="40" t="s">
        <v>233</v>
      </c>
      <c r="E87" s="40" t="s">
        <v>99</v>
      </c>
      <c r="F87" s="37">
        <v>13</v>
      </c>
      <c r="G87" s="17" t="s">
        <v>19</v>
      </c>
      <c r="H87" s="17" t="s">
        <v>20</v>
      </c>
      <c r="I87" s="32" t="s">
        <v>235</v>
      </c>
      <c r="J87" s="22" t="s">
        <v>413</v>
      </c>
      <c r="K87" s="49" t="s">
        <v>136</v>
      </c>
      <c r="L87" s="37">
        <v>4</v>
      </c>
      <c r="M87" s="67">
        <v>0</v>
      </c>
      <c r="N87" s="33">
        <v>0</v>
      </c>
      <c r="O87" s="33">
        <v>0</v>
      </c>
      <c r="P87" s="33">
        <f t="shared" si="3"/>
        <v>0</v>
      </c>
      <c r="U87" s="4"/>
      <c r="V87" s="124"/>
      <c r="W87" s="111"/>
      <c r="X87" s="124"/>
      <c r="Y87" s="124"/>
      <c r="Z87" s="124"/>
    </row>
    <row r="88" spans="1:26" s="8" customFormat="1">
      <c r="B88" s="17">
        <v>81</v>
      </c>
      <c r="C88" s="21" t="s">
        <v>216</v>
      </c>
      <c r="D88" s="40" t="s">
        <v>233</v>
      </c>
      <c r="E88" s="40" t="s">
        <v>99</v>
      </c>
      <c r="F88" s="37">
        <v>13</v>
      </c>
      <c r="G88" s="17" t="s">
        <v>19</v>
      </c>
      <c r="H88" s="17" t="s">
        <v>20</v>
      </c>
      <c r="I88" s="32" t="s">
        <v>236</v>
      </c>
      <c r="J88" s="22" t="s">
        <v>414</v>
      </c>
      <c r="K88" s="49" t="s">
        <v>136</v>
      </c>
      <c r="L88" s="37">
        <v>4</v>
      </c>
      <c r="M88" s="67">
        <v>0.312</v>
      </c>
      <c r="N88" s="33">
        <v>0</v>
      </c>
      <c r="O88" s="33">
        <v>0</v>
      </c>
      <c r="P88" s="33">
        <f t="shared" si="3"/>
        <v>0.312</v>
      </c>
      <c r="U88" s="4"/>
      <c r="V88" s="124"/>
      <c r="W88" s="111"/>
      <c r="X88" s="124"/>
      <c r="Y88" s="124"/>
      <c r="Z88" s="124"/>
    </row>
    <row r="89" spans="1:26" s="8" customFormat="1">
      <c r="B89" s="17">
        <v>82</v>
      </c>
      <c r="C89" s="21" t="s">
        <v>216</v>
      </c>
      <c r="D89" s="40" t="s">
        <v>237</v>
      </c>
      <c r="E89" s="40" t="s">
        <v>153</v>
      </c>
      <c r="F89" s="37"/>
      <c r="G89" s="17" t="s">
        <v>19</v>
      </c>
      <c r="H89" s="17" t="s">
        <v>20</v>
      </c>
      <c r="I89" s="32" t="s">
        <v>238</v>
      </c>
      <c r="J89" s="22" t="s">
        <v>405</v>
      </c>
      <c r="K89" s="50" t="s">
        <v>136</v>
      </c>
      <c r="L89" s="37">
        <v>9</v>
      </c>
      <c r="M89" s="67">
        <v>0.65</v>
      </c>
      <c r="N89" s="33">
        <v>0</v>
      </c>
      <c r="O89" s="33">
        <v>0</v>
      </c>
      <c r="P89" s="33">
        <f t="shared" si="3"/>
        <v>0.65</v>
      </c>
      <c r="U89" s="4"/>
      <c r="V89" s="124"/>
      <c r="W89" s="111"/>
      <c r="X89" s="124"/>
      <c r="Y89" s="124"/>
      <c r="Z89" s="124"/>
    </row>
    <row r="90" spans="1:26" s="8" customFormat="1">
      <c r="B90" s="17">
        <v>83</v>
      </c>
      <c r="C90" s="21" t="s">
        <v>216</v>
      </c>
      <c r="D90" s="40" t="s">
        <v>239</v>
      </c>
      <c r="E90" s="40" t="s">
        <v>240</v>
      </c>
      <c r="F90" s="37" t="s">
        <v>241</v>
      </c>
      <c r="G90" s="17" t="s">
        <v>19</v>
      </c>
      <c r="H90" s="17" t="s">
        <v>20</v>
      </c>
      <c r="I90" s="32" t="s">
        <v>242</v>
      </c>
      <c r="J90" s="22" t="s">
        <v>403</v>
      </c>
      <c r="K90" s="50" t="s">
        <v>136</v>
      </c>
      <c r="L90" s="37">
        <v>6</v>
      </c>
      <c r="M90" s="67">
        <v>0.218</v>
      </c>
      <c r="N90" s="33">
        <v>0</v>
      </c>
      <c r="O90" s="33">
        <v>0</v>
      </c>
      <c r="P90" s="33">
        <f t="shared" si="3"/>
        <v>0.218</v>
      </c>
      <c r="U90" s="4"/>
      <c r="V90" s="124"/>
      <c r="W90" s="111"/>
      <c r="X90" s="124"/>
      <c r="Y90" s="124"/>
      <c r="Z90" s="124"/>
    </row>
    <row r="91" spans="1:26" s="8" customFormat="1">
      <c r="B91" s="17">
        <v>84</v>
      </c>
      <c r="C91" s="21" t="s">
        <v>216</v>
      </c>
      <c r="D91" s="40" t="s">
        <v>243</v>
      </c>
      <c r="E91" s="40" t="s">
        <v>244</v>
      </c>
      <c r="F91" s="37" t="s">
        <v>245</v>
      </c>
      <c r="G91" s="17" t="s">
        <v>19</v>
      </c>
      <c r="H91" s="17" t="s">
        <v>20</v>
      </c>
      <c r="I91" s="32" t="s">
        <v>246</v>
      </c>
      <c r="J91" s="22" t="s">
        <v>404</v>
      </c>
      <c r="K91" s="50" t="s">
        <v>136</v>
      </c>
      <c r="L91" s="37">
        <v>3</v>
      </c>
      <c r="M91" s="67">
        <v>0.14799999999999999</v>
      </c>
      <c r="N91" s="33">
        <v>0</v>
      </c>
      <c r="O91" s="33">
        <v>0</v>
      </c>
      <c r="P91" s="33">
        <f t="shared" si="3"/>
        <v>0.14799999999999999</v>
      </c>
      <c r="U91" s="4"/>
      <c r="V91" s="124"/>
      <c r="W91" s="111"/>
      <c r="X91" s="124"/>
      <c r="Y91" s="124"/>
      <c r="Z91" s="124"/>
    </row>
    <row r="92" spans="1:26" s="8" customFormat="1">
      <c r="B92" s="17">
        <v>85</v>
      </c>
      <c r="C92" s="64" t="s">
        <v>216</v>
      </c>
      <c r="D92" s="40" t="s">
        <v>417</v>
      </c>
      <c r="E92" s="40" t="s">
        <v>407</v>
      </c>
      <c r="F92" s="44"/>
      <c r="G92" s="22" t="s">
        <v>19</v>
      </c>
      <c r="H92" s="22" t="s">
        <v>20</v>
      </c>
      <c r="I92" s="32" t="s">
        <v>419</v>
      </c>
      <c r="J92" s="21"/>
      <c r="K92" s="36" t="s">
        <v>136</v>
      </c>
      <c r="L92" s="37">
        <v>18</v>
      </c>
      <c r="M92" s="33">
        <v>6.899</v>
      </c>
      <c r="N92" s="33">
        <v>0</v>
      </c>
      <c r="O92" s="33">
        <v>0</v>
      </c>
      <c r="P92" s="33">
        <f t="shared" ref="P92" si="4">SUM(M92:O92)</f>
        <v>6.899</v>
      </c>
      <c r="U92" s="4"/>
      <c r="V92" s="124"/>
      <c r="W92" s="111"/>
      <c r="X92" s="124"/>
      <c r="Y92" s="124"/>
      <c r="Z92" s="124"/>
    </row>
    <row r="93" spans="1:26" s="16" customFormat="1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46">
        <f>SUM(M81:M92)</f>
        <v>67.713999999999999</v>
      </c>
      <c r="N93" s="46">
        <f>SUM(N81:N92)</f>
        <v>9.4600000000000009</v>
      </c>
      <c r="O93" s="46">
        <v>0</v>
      </c>
      <c r="P93" s="46">
        <f>SUM(P81:P92)</f>
        <v>77.174000000000007</v>
      </c>
      <c r="W93" s="127"/>
      <c r="X93" s="127"/>
      <c r="Y93" s="127"/>
      <c r="Z93" s="127"/>
    </row>
    <row r="94" spans="1:26" s="16" customFormat="1" ht="12.75" customHeight="1">
      <c r="B94" s="68"/>
      <c r="C94" s="68"/>
      <c r="D94" s="68"/>
      <c r="E94" s="68"/>
      <c r="F94" s="68"/>
      <c r="G94" s="68"/>
      <c r="H94" s="68"/>
      <c r="I94" s="68"/>
      <c r="J94" s="68"/>
      <c r="K94" s="28"/>
      <c r="L94" s="68"/>
      <c r="M94" s="82"/>
      <c r="N94" s="82"/>
      <c r="O94" s="82"/>
      <c r="P94" s="82"/>
      <c r="W94" s="127"/>
      <c r="X94" s="127"/>
      <c r="Y94" s="127"/>
      <c r="Z94" s="127"/>
    </row>
    <row r="95" spans="1:26" s="16" customFormat="1" ht="16.5" customHeight="1">
      <c r="B95" s="68"/>
      <c r="C95" s="132" t="s">
        <v>247</v>
      </c>
      <c r="D95" s="132"/>
      <c r="E95" s="132"/>
      <c r="F95" s="132"/>
      <c r="G95" s="132"/>
      <c r="H95" s="132"/>
      <c r="I95" s="132"/>
      <c r="J95" s="132"/>
      <c r="K95" s="132"/>
      <c r="L95" s="132"/>
      <c r="M95" s="136"/>
      <c r="N95" s="136"/>
      <c r="O95" s="136"/>
      <c r="P95" s="136"/>
      <c r="W95" s="127"/>
      <c r="X95" s="127"/>
      <c r="Y95" s="127"/>
      <c r="Z95" s="127"/>
    </row>
    <row r="96" spans="1:26" s="19" customFormat="1">
      <c r="B96" s="19">
        <v>86</v>
      </c>
      <c r="C96" s="22" t="s">
        <v>216</v>
      </c>
      <c r="D96" s="25" t="s">
        <v>248</v>
      </c>
      <c r="E96" s="20" t="s">
        <v>59</v>
      </c>
      <c r="F96" s="73" t="s">
        <v>18</v>
      </c>
      <c r="G96" s="22" t="s">
        <v>19</v>
      </c>
      <c r="H96" s="22" t="s">
        <v>20</v>
      </c>
      <c r="I96" s="74" t="s">
        <v>249</v>
      </c>
      <c r="J96" s="22" t="s">
        <v>250</v>
      </c>
      <c r="K96" s="75" t="s">
        <v>221</v>
      </c>
      <c r="L96" s="120">
        <v>9</v>
      </c>
      <c r="M96" s="114">
        <v>0.57799999999999996</v>
      </c>
      <c r="N96" s="114">
        <v>0</v>
      </c>
      <c r="O96" s="113">
        <v>1.528</v>
      </c>
      <c r="P96" s="33">
        <f t="shared" ref="P96:P123" si="5">SUM(M96:O96)</f>
        <v>2.1059999999999999</v>
      </c>
      <c r="W96" s="27"/>
      <c r="X96" s="27"/>
      <c r="Y96" s="27"/>
      <c r="Z96" s="27"/>
    </row>
    <row r="97" spans="1:26" s="19" customFormat="1">
      <c r="B97" s="17">
        <v>87</v>
      </c>
      <c r="C97" s="22" t="s">
        <v>216</v>
      </c>
      <c r="D97" s="72" t="s">
        <v>251</v>
      </c>
      <c r="E97" s="20" t="s">
        <v>75</v>
      </c>
      <c r="F97" s="73" t="s">
        <v>252</v>
      </c>
      <c r="G97" s="22" t="s">
        <v>19</v>
      </c>
      <c r="H97" s="22" t="s">
        <v>20</v>
      </c>
      <c r="I97" s="74" t="s">
        <v>253</v>
      </c>
      <c r="J97" s="22" t="s">
        <v>254</v>
      </c>
      <c r="K97" s="75" t="s">
        <v>221</v>
      </c>
      <c r="L97" s="120">
        <v>7</v>
      </c>
      <c r="M97" s="114">
        <v>0.19900000000000001</v>
      </c>
      <c r="N97" s="114">
        <v>0</v>
      </c>
      <c r="O97" s="113">
        <v>0.53300000000000003</v>
      </c>
      <c r="P97" s="33">
        <f t="shared" si="5"/>
        <v>0.73199999999999998</v>
      </c>
      <c r="W97" s="27"/>
      <c r="X97" s="27"/>
      <c r="Y97" s="27"/>
      <c r="Z97" s="27"/>
    </row>
    <row r="98" spans="1:26" s="19" customFormat="1">
      <c r="A98" s="27"/>
      <c r="B98" s="17">
        <v>88</v>
      </c>
      <c r="C98" s="22" t="s">
        <v>216</v>
      </c>
      <c r="D98" s="20" t="s">
        <v>255</v>
      </c>
      <c r="E98" s="20" t="s">
        <v>135</v>
      </c>
      <c r="F98" s="73" t="s">
        <v>18</v>
      </c>
      <c r="G98" s="22" t="s">
        <v>54</v>
      </c>
      <c r="H98" s="22" t="s">
        <v>20</v>
      </c>
      <c r="I98" s="74" t="s">
        <v>256</v>
      </c>
      <c r="J98" s="22" t="s">
        <v>257</v>
      </c>
      <c r="K98" s="75" t="s">
        <v>221</v>
      </c>
      <c r="L98" s="120">
        <v>9</v>
      </c>
      <c r="M98" s="114">
        <v>2.1240000000000001</v>
      </c>
      <c r="N98" s="114">
        <v>0</v>
      </c>
      <c r="O98" s="113">
        <v>6.5359999999999996</v>
      </c>
      <c r="P98" s="33">
        <f t="shared" si="5"/>
        <v>8.66</v>
      </c>
      <c r="W98" s="27"/>
      <c r="X98" s="27"/>
      <c r="Y98" s="27"/>
      <c r="Z98" s="27"/>
    </row>
    <row r="99" spans="1:26" s="19" customFormat="1">
      <c r="B99" s="17">
        <v>89</v>
      </c>
      <c r="C99" s="22" t="s">
        <v>216</v>
      </c>
      <c r="D99" s="20" t="s">
        <v>258</v>
      </c>
      <c r="E99" s="20" t="s">
        <v>135</v>
      </c>
      <c r="F99" s="73" t="s">
        <v>18</v>
      </c>
      <c r="G99" s="22" t="s">
        <v>54</v>
      </c>
      <c r="H99" s="22" t="s">
        <v>20</v>
      </c>
      <c r="I99" s="74" t="s">
        <v>259</v>
      </c>
      <c r="J99" s="22" t="s">
        <v>260</v>
      </c>
      <c r="K99" s="75" t="s">
        <v>221</v>
      </c>
      <c r="L99" s="120">
        <v>9</v>
      </c>
      <c r="M99" s="114">
        <v>2.9169999999999998</v>
      </c>
      <c r="N99" s="114">
        <v>0</v>
      </c>
      <c r="O99" s="113">
        <v>8.5359999999999996</v>
      </c>
      <c r="P99" s="33">
        <f t="shared" si="5"/>
        <v>11.452999999999999</v>
      </c>
      <c r="W99" s="27"/>
      <c r="X99" s="27"/>
      <c r="Y99" s="27"/>
      <c r="Z99" s="27"/>
    </row>
    <row r="100" spans="1:26" s="19" customFormat="1">
      <c r="B100" s="17">
        <v>90</v>
      </c>
      <c r="C100" s="22" t="s">
        <v>216</v>
      </c>
      <c r="D100" s="20" t="s">
        <v>261</v>
      </c>
      <c r="E100" s="20" t="s">
        <v>75</v>
      </c>
      <c r="F100" s="73" t="s">
        <v>18</v>
      </c>
      <c r="G100" s="22" t="s">
        <v>54</v>
      </c>
      <c r="H100" s="22" t="s">
        <v>20</v>
      </c>
      <c r="I100" s="74" t="s">
        <v>262</v>
      </c>
      <c r="J100" s="22" t="s">
        <v>263</v>
      </c>
      <c r="K100" s="75" t="s">
        <v>221</v>
      </c>
      <c r="L100" s="120">
        <v>3</v>
      </c>
      <c r="M100" s="114">
        <v>7.4999999999999997E-2</v>
      </c>
      <c r="N100" s="114">
        <v>0</v>
      </c>
      <c r="O100" s="113">
        <v>0.27600000000000002</v>
      </c>
      <c r="P100" s="33">
        <f t="shared" si="5"/>
        <v>0.35100000000000003</v>
      </c>
      <c r="W100" s="27"/>
      <c r="X100" s="27"/>
      <c r="Y100" s="27"/>
      <c r="Z100" s="27"/>
    </row>
    <row r="101" spans="1:26" s="19" customFormat="1">
      <c r="B101" s="17">
        <v>91</v>
      </c>
      <c r="C101" s="22" t="s">
        <v>216</v>
      </c>
      <c r="D101" s="20" t="s">
        <v>264</v>
      </c>
      <c r="E101" s="20" t="s">
        <v>57</v>
      </c>
      <c r="F101" s="73" t="s">
        <v>18</v>
      </c>
      <c r="G101" s="22" t="s">
        <v>19</v>
      </c>
      <c r="H101" s="22" t="s">
        <v>20</v>
      </c>
      <c r="I101" s="74" t="s">
        <v>265</v>
      </c>
      <c r="J101" s="22" t="s">
        <v>266</v>
      </c>
      <c r="K101" s="75" t="s">
        <v>221</v>
      </c>
      <c r="L101" s="120">
        <v>8</v>
      </c>
      <c r="M101" s="114">
        <v>0.60399999999999998</v>
      </c>
      <c r="N101" s="114">
        <v>0</v>
      </c>
      <c r="O101" s="113">
        <v>1.5649999999999999</v>
      </c>
      <c r="P101" s="33">
        <f t="shared" si="5"/>
        <v>2.169</v>
      </c>
      <c r="W101" s="27"/>
      <c r="X101" s="27"/>
      <c r="Y101" s="27"/>
      <c r="Z101" s="27"/>
    </row>
    <row r="102" spans="1:26" s="19" customFormat="1">
      <c r="B102" s="17">
        <v>92</v>
      </c>
      <c r="C102" s="22" t="s">
        <v>216</v>
      </c>
      <c r="D102" s="20" t="s">
        <v>267</v>
      </c>
      <c r="E102" s="20" t="s">
        <v>190</v>
      </c>
      <c r="F102" s="73" t="s">
        <v>18</v>
      </c>
      <c r="G102" s="22" t="s">
        <v>19</v>
      </c>
      <c r="H102" s="22" t="s">
        <v>20</v>
      </c>
      <c r="I102" s="74" t="s">
        <v>268</v>
      </c>
      <c r="J102" s="22" t="s">
        <v>269</v>
      </c>
      <c r="K102" s="75" t="s">
        <v>221</v>
      </c>
      <c r="L102" s="120">
        <v>5</v>
      </c>
      <c r="M102" s="114">
        <v>3.2000000000000001E-2</v>
      </c>
      <c r="N102" s="114">
        <v>0</v>
      </c>
      <c r="O102" s="113">
        <v>8.3000000000000004E-2</v>
      </c>
      <c r="P102" s="33">
        <f t="shared" si="5"/>
        <v>0.115</v>
      </c>
      <c r="W102" s="27"/>
      <c r="X102" s="27"/>
      <c r="Y102" s="27"/>
      <c r="Z102" s="27"/>
    </row>
    <row r="103" spans="1:26" s="19" customFormat="1">
      <c r="B103" s="17">
        <v>93</v>
      </c>
      <c r="C103" s="22" t="s">
        <v>216</v>
      </c>
      <c r="D103" s="20" t="s">
        <v>270</v>
      </c>
      <c r="E103" s="20" t="s">
        <v>271</v>
      </c>
      <c r="F103" s="73" t="s">
        <v>272</v>
      </c>
      <c r="G103" s="22" t="s">
        <v>19</v>
      </c>
      <c r="H103" s="22" t="s">
        <v>20</v>
      </c>
      <c r="I103" s="74" t="s">
        <v>273</v>
      </c>
      <c r="J103" s="22" t="s">
        <v>274</v>
      </c>
      <c r="K103" s="75" t="s">
        <v>221</v>
      </c>
      <c r="L103" s="120">
        <v>5</v>
      </c>
      <c r="M103" s="114">
        <v>0.27700000000000002</v>
      </c>
      <c r="N103" s="114">
        <v>0</v>
      </c>
      <c r="O103" s="113">
        <v>0.75600000000000001</v>
      </c>
      <c r="P103" s="33">
        <f t="shared" si="5"/>
        <v>1.0329999999999999</v>
      </c>
      <c r="W103" s="27"/>
      <c r="X103" s="27"/>
      <c r="Y103" s="27"/>
      <c r="Z103" s="27"/>
    </row>
    <row r="104" spans="1:26" s="19" customFormat="1">
      <c r="B104" s="17">
        <v>94</v>
      </c>
      <c r="C104" s="22" t="s">
        <v>216</v>
      </c>
      <c r="D104" s="20" t="s">
        <v>275</v>
      </c>
      <c r="E104" s="20" t="s">
        <v>271</v>
      </c>
      <c r="F104" s="73" t="s">
        <v>276</v>
      </c>
      <c r="G104" s="22" t="s">
        <v>19</v>
      </c>
      <c r="H104" s="22" t="s">
        <v>20</v>
      </c>
      <c r="I104" s="74" t="s">
        <v>277</v>
      </c>
      <c r="J104" s="22" t="s">
        <v>278</v>
      </c>
      <c r="K104" s="75" t="s">
        <v>221</v>
      </c>
      <c r="L104" s="120">
        <v>8</v>
      </c>
      <c r="M104" s="114">
        <v>0.43099999999999999</v>
      </c>
      <c r="N104" s="114">
        <v>0</v>
      </c>
      <c r="O104" s="113">
        <v>1.143</v>
      </c>
      <c r="P104" s="33">
        <f t="shared" si="5"/>
        <v>1.5740000000000001</v>
      </c>
      <c r="W104" s="27"/>
      <c r="X104" s="27"/>
      <c r="Y104" s="27"/>
      <c r="Z104" s="27"/>
    </row>
    <row r="105" spans="1:26" s="19" customFormat="1">
      <c r="B105" s="17">
        <v>95</v>
      </c>
      <c r="C105" s="22" t="s">
        <v>216</v>
      </c>
      <c r="D105" s="20" t="s">
        <v>279</v>
      </c>
      <c r="E105" s="20" t="s">
        <v>271</v>
      </c>
      <c r="F105" s="73" t="s">
        <v>280</v>
      </c>
      <c r="G105" s="22" t="s">
        <v>19</v>
      </c>
      <c r="H105" s="22" t="s">
        <v>20</v>
      </c>
      <c r="I105" s="74" t="s">
        <v>281</v>
      </c>
      <c r="J105" s="22" t="s">
        <v>282</v>
      </c>
      <c r="K105" s="75" t="s">
        <v>221</v>
      </c>
      <c r="L105" s="120">
        <v>7</v>
      </c>
      <c r="M105" s="114">
        <v>0.13300000000000001</v>
      </c>
      <c r="N105" s="114">
        <v>0</v>
      </c>
      <c r="O105" s="113">
        <v>0.34200000000000003</v>
      </c>
      <c r="P105" s="33">
        <f t="shared" si="5"/>
        <v>0.47500000000000003</v>
      </c>
      <c r="W105" s="27"/>
      <c r="X105" s="27"/>
      <c r="Y105" s="27"/>
      <c r="Z105" s="27"/>
    </row>
    <row r="106" spans="1:26" s="19" customFormat="1">
      <c r="B106" s="17">
        <v>96</v>
      </c>
      <c r="C106" s="22" t="s">
        <v>216</v>
      </c>
      <c r="D106" s="20" t="s">
        <v>283</v>
      </c>
      <c r="E106" s="20" t="s">
        <v>271</v>
      </c>
      <c r="F106" s="73" t="s">
        <v>284</v>
      </c>
      <c r="G106" s="22" t="s">
        <v>19</v>
      </c>
      <c r="H106" s="22" t="s">
        <v>20</v>
      </c>
      <c r="I106" s="74" t="s">
        <v>285</v>
      </c>
      <c r="J106" s="22" t="s">
        <v>286</v>
      </c>
      <c r="K106" s="75" t="s">
        <v>221</v>
      </c>
      <c r="L106" s="120">
        <v>7</v>
      </c>
      <c r="M106" s="114">
        <v>0.30099999999999999</v>
      </c>
      <c r="N106" s="114">
        <v>0</v>
      </c>
      <c r="O106" s="113">
        <v>0.746</v>
      </c>
      <c r="P106" s="33">
        <f t="shared" si="5"/>
        <v>1.0469999999999999</v>
      </c>
      <c r="W106" s="27"/>
      <c r="X106" s="27"/>
      <c r="Y106" s="27"/>
      <c r="Z106" s="27"/>
    </row>
    <row r="107" spans="1:26" s="19" customFormat="1">
      <c r="B107" s="17">
        <v>97</v>
      </c>
      <c r="C107" s="22" t="s">
        <v>216</v>
      </c>
      <c r="D107" s="20" t="s">
        <v>267</v>
      </c>
      <c r="E107" s="20" t="s">
        <v>34</v>
      </c>
      <c r="F107" s="73" t="s">
        <v>287</v>
      </c>
      <c r="G107" s="22" t="s">
        <v>19</v>
      </c>
      <c r="H107" s="22" t="s">
        <v>20</v>
      </c>
      <c r="I107" s="74" t="s">
        <v>288</v>
      </c>
      <c r="J107" s="22" t="s">
        <v>289</v>
      </c>
      <c r="K107" s="75" t="s">
        <v>221</v>
      </c>
      <c r="L107" s="120">
        <v>6</v>
      </c>
      <c r="M107" s="114">
        <v>0.222</v>
      </c>
      <c r="N107" s="114">
        <v>0</v>
      </c>
      <c r="O107" s="113">
        <v>0.65900000000000003</v>
      </c>
      <c r="P107" s="33">
        <f t="shared" si="5"/>
        <v>0.88100000000000001</v>
      </c>
      <c r="W107" s="27"/>
      <c r="X107" s="27"/>
      <c r="Y107" s="27"/>
      <c r="Z107" s="27"/>
    </row>
    <row r="108" spans="1:26" s="19" customFormat="1">
      <c r="B108" s="17">
        <v>98</v>
      </c>
      <c r="C108" s="22" t="s">
        <v>216</v>
      </c>
      <c r="D108" s="20" t="s">
        <v>267</v>
      </c>
      <c r="E108" s="20" t="s">
        <v>99</v>
      </c>
      <c r="F108" s="73" t="s">
        <v>18</v>
      </c>
      <c r="G108" s="22" t="s">
        <v>19</v>
      </c>
      <c r="H108" s="22" t="s">
        <v>20</v>
      </c>
      <c r="I108" s="74" t="s">
        <v>290</v>
      </c>
      <c r="J108" s="22" t="s">
        <v>291</v>
      </c>
      <c r="K108" s="75" t="s">
        <v>221</v>
      </c>
      <c r="L108" s="120">
        <v>9</v>
      </c>
      <c r="M108" s="114">
        <v>0.38900000000000001</v>
      </c>
      <c r="N108" s="114">
        <v>0</v>
      </c>
      <c r="O108" s="113">
        <v>1.093</v>
      </c>
      <c r="P108" s="33">
        <f t="shared" si="5"/>
        <v>1.482</v>
      </c>
      <c r="W108" s="27"/>
      <c r="X108" s="27"/>
      <c r="Y108" s="27"/>
      <c r="Z108" s="27"/>
    </row>
    <row r="109" spans="1:26" s="19" customFormat="1">
      <c r="B109" s="17">
        <v>99</v>
      </c>
      <c r="C109" s="22" t="s">
        <v>216</v>
      </c>
      <c r="D109" s="20" t="s">
        <v>292</v>
      </c>
      <c r="E109" s="20" t="s">
        <v>99</v>
      </c>
      <c r="F109" s="73" t="s">
        <v>18</v>
      </c>
      <c r="G109" s="22" t="s">
        <v>19</v>
      </c>
      <c r="H109" s="22" t="s">
        <v>20</v>
      </c>
      <c r="I109" s="74" t="s">
        <v>293</v>
      </c>
      <c r="J109" s="22" t="s">
        <v>294</v>
      </c>
      <c r="K109" s="75" t="s">
        <v>221</v>
      </c>
      <c r="L109" s="120">
        <v>6</v>
      </c>
      <c r="M109" s="114">
        <v>0.22700000000000001</v>
      </c>
      <c r="N109" s="114">
        <v>0</v>
      </c>
      <c r="O109" s="113">
        <v>0.55600000000000005</v>
      </c>
      <c r="P109" s="33">
        <f t="shared" si="5"/>
        <v>0.78300000000000003</v>
      </c>
      <c r="W109" s="27"/>
      <c r="X109" s="27"/>
      <c r="Y109" s="27"/>
      <c r="Z109" s="27"/>
    </row>
    <row r="110" spans="1:26" s="19" customFormat="1">
      <c r="B110" s="17">
        <v>100</v>
      </c>
      <c r="C110" s="22" t="s">
        <v>216</v>
      </c>
      <c r="D110" s="20" t="s">
        <v>283</v>
      </c>
      <c r="E110" s="20" t="s">
        <v>59</v>
      </c>
      <c r="F110" s="73" t="s">
        <v>18</v>
      </c>
      <c r="G110" s="22" t="s">
        <v>54</v>
      </c>
      <c r="H110" s="22" t="s">
        <v>20</v>
      </c>
      <c r="I110" s="74" t="s">
        <v>295</v>
      </c>
      <c r="J110" s="22" t="s">
        <v>296</v>
      </c>
      <c r="K110" s="75" t="s">
        <v>221</v>
      </c>
      <c r="L110" s="120">
        <v>6</v>
      </c>
      <c r="M110" s="114">
        <v>0.19900000000000001</v>
      </c>
      <c r="N110" s="114">
        <v>0</v>
      </c>
      <c r="O110" s="113">
        <v>0.47699999999999998</v>
      </c>
      <c r="P110" s="33">
        <f t="shared" si="5"/>
        <v>0.67599999999999993</v>
      </c>
      <c r="W110" s="27"/>
      <c r="X110" s="27"/>
      <c r="Y110" s="27"/>
      <c r="Z110" s="27"/>
    </row>
    <row r="111" spans="1:26" s="19" customFormat="1">
      <c r="B111" s="17">
        <v>101</v>
      </c>
      <c r="C111" s="22" t="s">
        <v>216</v>
      </c>
      <c r="D111" s="20" t="s">
        <v>279</v>
      </c>
      <c r="E111" s="20" t="s">
        <v>59</v>
      </c>
      <c r="F111" s="73" t="s">
        <v>18</v>
      </c>
      <c r="G111" s="22" t="s">
        <v>54</v>
      </c>
      <c r="H111" s="22" t="s">
        <v>20</v>
      </c>
      <c r="I111" s="74" t="s">
        <v>297</v>
      </c>
      <c r="J111" s="22" t="s">
        <v>298</v>
      </c>
      <c r="K111" s="75" t="s">
        <v>221</v>
      </c>
      <c r="L111" s="120">
        <v>5</v>
      </c>
      <c r="M111" s="114">
        <v>0.14199999999999999</v>
      </c>
      <c r="N111" s="114">
        <v>0</v>
      </c>
      <c r="O111" s="113">
        <v>0.248</v>
      </c>
      <c r="P111" s="33">
        <f t="shared" si="5"/>
        <v>0.39</v>
      </c>
      <c r="W111" s="27"/>
      <c r="X111" s="27"/>
      <c r="Y111" s="27"/>
      <c r="Z111" s="27"/>
    </row>
    <row r="112" spans="1:26" s="19" customFormat="1">
      <c r="B112" s="17">
        <v>102</v>
      </c>
      <c r="C112" s="22" t="s">
        <v>216</v>
      </c>
      <c r="D112" s="20" t="s">
        <v>299</v>
      </c>
      <c r="E112" s="20" t="s">
        <v>59</v>
      </c>
      <c r="F112" s="73" t="s">
        <v>18</v>
      </c>
      <c r="G112" s="22" t="s">
        <v>54</v>
      </c>
      <c r="H112" s="22" t="s">
        <v>20</v>
      </c>
      <c r="I112" s="74" t="s">
        <v>300</v>
      </c>
      <c r="J112" s="22" t="s">
        <v>301</v>
      </c>
      <c r="K112" s="75" t="s">
        <v>221</v>
      </c>
      <c r="L112" s="120">
        <v>4</v>
      </c>
      <c r="M112" s="114">
        <v>0.23499999999999999</v>
      </c>
      <c r="N112" s="114">
        <v>0</v>
      </c>
      <c r="O112" s="113">
        <v>0.66400000000000003</v>
      </c>
      <c r="P112" s="33">
        <f t="shared" si="5"/>
        <v>0.89900000000000002</v>
      </c>
      <c r="W112" s="27"/>
      <c r="X112" s="27"/>
      <c r="Y112" s="27"/>
      <c r="Z112" s="27"/>
    </row>
    <row r="113" spans="1:26" s="19" customFormat="1">
      <c r="B113" s="17">
        <v>103</v>
      </c>
      <c r="C113" s="22" t="s">
        <v>216</v>
      </c>
      <c r="D113" s="20" t="s">
        <v>275</v>
      </c>
      <c r="E113" s="20" t="s">
        <v>302</v>
      </c>
      <c r="F113" s="73" t="s">
        <v>18</v>
      </c>
      <c r="G113" s="22" t="s">
        <v>19</v>
      </c>
      <c r="H113" s="22" t="s">
        <v>20</v>
      </c>
      <c r="I113" s="74" t="s">
        <v>303</v>
      </c>
      <c r="J113" s="22" t="s">
        <v>304</v>
      </c>
      <c r="K113" s="75" t="s">
        <v>221</v>
      </c>
      <c r="L113" s="120">
        <v>5</v>
      </c>
      <c r="M113" s="114">
        <v>0.16300000000000001</v>
      </c>
      <c r="N113" s="114">
        <v>0</v>
      </c>
      <c r="O113" s="113">
        <v>0.45300000000000001</v>
      </c>
      <c r="P113" s="33">
        <f t="shared" si="5"/>
        <v>0.61599999999999999</v>
      </c>
      <c r="W113" s="27"/>
      <c r="X113" s="27"/>
      <c r="Y113" s="27"/>
      <c r="Z113" s="27"/>
    </row>
    <row r="114" spans="1:26" s="19" customFormat="1">
      <c r="B114" s="17">
        <v>104</v>
      </c>
      <c r="C114" s="22" t="s">
        <v>216</v>
      </c>
      <c r="D114" s="20" t="s">
        <v>305</v>
      </c>
      <c r="E114" s="20" t="s">
        <v>59</v>
      </c>
      <c r="F114" s="73" t="s">
        <v>18</v>
      </c>
      <c r="G114" s="22" t="s">
        <v>19</v>
      </c>
      <c r="H114" s="22" t="s">
        <v>20</v>
      </c>
      <c r="I114" s="74" t="s">
        <v>306</v>
      </c>
      <c r="J114" s="22" t="s">
        <v>307</v>
      </c>
      <c r="K114" s="75" t="s">
        <v>221</v>
      </c>
      <c r="L114" s="120">
        <v>9</v>
      </c>
      <c r="M114" s="114">
        <v>0.89400000000000002</v>
      </c>
      <c r="N114" s="114">
        <v>0</v>
      </c>
      <c r="O114" s="113">
        <v>2.4380000000000002</v>
      </c>
      <c r="P114" s="33">
        <f t="shared" si="5"/>
        <v>3.3320000000000003</v>
      </c>
      <c r="W114" s="27"/>
      <c r="X114" s="27"/>
      <c r="Y114" s="27"/>
      <c r="Z114" s="27"/>
    </row>
    <row r="115" spans="1:26" s="19" customFormat="1">
      <c r="B115" s="17">
        <v>105</v>
      </c>
      <c r="C115" s="22" t="s">
        <v>216</v>
      </c>
      <c r="D115" s="20" t="s">
        <v>308</v>
      </c>
      <c r="E115" s="20" t="s">
        <v>199</v>
      </c>
      <c r="F115" s="73">
        <v>66</v>
      </c>
      <c r="G115" s="22" t="s">
        <v>54</v>
      </c>
      <c r="H115" s="22" t="s">
        <v>20</v>
      </c>
      <c r="I115" s="74" t="s">
        <v>309</v>
      </c>
      <c r="J115" s="22" t="s">
        <v>310</v>
      </c>
      <c r="K115" s="77" t="s">
        <v>311</v>
      </c>
      <c r="L115" s="120">
        <v>60</v>
      </c>
      <c r="M115" s="114">
        <v>74.003</v>
      </c>
      <c r="N115" s="114">
        <v>0</v>
      </c>
      <c r="O115" s="113">
        <v>171.9</v>
      </c>
      <c r="P115" s="33">
        <f t="shared" si="5"/>
        <v>245.90300000000002</v>
      </c>
      <c r="W115" s="27"/>
      <c r="X115" s="27"/>
      <c r="Y115" s="27"/>
      <c r="Z115" s="27"/>
    </row>
    <row r="116" spans="1:26" s="19" customFormat="1">
      <c r="B116" s="17">
        <v>106</v>
      </c>
      <c r="C116" s="22" t="s">
        <v>216</v>
      </c>
      <c r="D116" s="25" t="s">
        <v>312</v>
      </c>
      <c r="E116" s="20" t="s">
        <v>119</v>
      </c>
      <c r="F116" s="73" t="s">
        <v>313</v>
      </c>
      <c r="G116" s="22" t="s">
        <v>54</v>
      </c>
      <c r="H116" s="22" t="s">
        <v>20</v>
      </c>
      <c r="I116" s="74">
        <v>97778444</v>
      </c>
      <c r="J116" s="22" t="s">
        <v>314</v>
      </c>
      <c r="K116" s="78" t="s">
        <v>315</v>
      </c>
      <c r="L116" s="120">
        <v>105</v>
      </c>
      <c r="M116" s="114">
        <v>113.053</v>
      </c>
      <c r="N116" s="114">
        <v>66.938000000000002</v>
      </c>
      <c r="O116" s="114">
        <v>405.58199999999999</v>
      </c>
      <c r="P116" s="33">
        <f t="shared" si="5"/>
        <v>585.57299999999998</v>
      </c>
      <c r="W116" s="27"/>
      <c r="X116" s="27"/>
      <c r="Y116" s="27"/>
      <c r="Z116" s="27"/>
    </row>
    <row r="117" spans="1:26" s="19" customFormat="1">
      <c r="B117" s="17">
        <v>107</v>
      </c>
      <c r="C117" s="22" t="s">
        <v>216</v>
      </c>
      <c r="D117" s="20" t="s">
        <v>316</v>
      </c>
      <c r="E117" s="20" t="s">
        <v>57</v>
      </c>
      <c r="F117" s="73" t="s">
        <v>18</v>
      </c>
      <c r="G117" s="22" t="s">
        <v>19</v>
      </c>
      <c r="H117" s="22" t="s">
        <v>20</v>
      </c>
      <c r="I117" s="74">
        <v>96217114</v>
      </c>
      <c r="J117" s="22" t="s">
        <v>317</v>
      </c>
      <c r="K117" s="76" t="s">
        <v>418</v>
      </c>
      <c r="L117" s="120">
        <v>35</v>
      </c>
      <c r="M117" s="114">
        <v>22.748999999999999</v>
      </c>
      <c r="N117" s="114">
        <v>0</v>
      </c>
      <c r="O117" s="113">
        <v>58.213000000000001</v>
      </c>
      <c r="P117" s="33">
        <f t="shared" si="5"/>
        <v>80.962000000000003</v>
      </c>
      <c r="W117" s="27"/>
      <c r="X117" s="27"/>
      <c r="Y117" s="27"/>
      <c r="Z117" s="27"/>
    </row>
    <row r="118" spans="1:26" s="27" customFormat="1">
      <c r="B118" s="17">
        <v>108</v>
      </c>
      <c r="C118" s="96" t="s">
        <v>216</v>
      </c>
      <c r="D118" s="94" t="s">
        <v>319</v>
      </c>
      <c r="E118" s="94" t="s">
        <v>34</v>
      </c>
      <c r="F118" s="95" t="s">
        <v>18</v>
      </c>
      <c r="G118" s="96" t="s">
        <v>54</v>
      </c>
      <c r="H118" s="96" t="s">
        <v>20</v>
      </c>
      <c r="I118" s="97" t="s">
        <v>320</v>
      </c>
      <c r="J118" s="96" t="s">
        <v>321</v>
      </c>
      <c r="K118" s="109" t="s">
        <v>221</v>
      </c>
      <c r="L118" s="121">
        <v>13</v>
      </c>
      <c r="M118" s="117">
        <v>3.3439999999999999</v>
      </c>
      <c r="N118" s="117">
        <v>0</v>
      </c>
      <c r="O118" s="115">
        <v>8.5069999999999997</v>
      </c>
      <c r="P118" s="99">
        <f t="shared" si="5"/>
        <v>11.850999999999999</v>
      </c>
    </row>
    <row r="119" spans="1:26" s="56" customFormat="1">
      <c r="A119" s="111"/>
      <c r="B119" s="92">
        <v>109</v>
      </c>
      <c r="C119" s="22" t="s">
        <v>216</v>
      </c>
      <c r="D119" s="20" t="s">
        <v>292</v>
      </c>
      <c r="E119" s="20" t="s">
        <v>170</v>
      </c>
      <c r="F119" s="73" t="s">
        <v>18</v>
      </c>
      <c r="G119" s="22" t="s">
        <v>54</v>
      </c>
      <c r="H119" s="22" t="s">
        <v>20</v>
      </c>
      <c r="I119" s="74" t="s">
        <v>322</v>
      </c>
      <c r="J119" s="22" t="s">
        <v>323</v>
      </c>
      <c r="K119" s="75" t="s">
        <v>221</v>
      </c>
      <c r="L119" s="120">
        <v>4</v>
      </c>
      <c r="M119" s="114">
        <v>0.13700000000000001</v>
      </c>
      <c r="N119" s="114">
        <v>0</v>
      </c>
      <c r="O119" s="113">
        <v>0.376</v>
      </c>
      <c r="P119" s="33">
        <f t="shared" si="5"/>
        <v>0.51300000000000001</v>
      </c>
      <c r="W119" s="111"/>
      <c r="X119" s="111"/>
      <c r="Y119" s="111"/>
      <c r="Z119" s="111"/>
    </row>
    <row r="120" spans="1:26" s="19" customFormat="1">
      <c r="A120" s="27"/>
      <c r="B120" s="17">
        <v>110</v>
      </c>
      <c r="C120" s="104" t="s">
        <v>216</v>
      </c>
      <c r="D120" s="102" t="s">
        <v>267</v>
      </c>
      <c r="E120" s="102" t="s">
        <v>170</v>
      </c>
      <c r="F120" s="103" t="s">
        <v>18</v>
      </c>
      <c r="G120" s="104" t="s">
        <v>19</v>
      </c>
      <c r="H120" s="104" t="s">
        <v>20</v>
      </c>
      <c r="I120" s="105" t="s">
        <v>324</v>
      </c>
      <c r="J120" s="104" t="s">
        <v>325</v>
      </c>
      <c r="K120" s="110" t="s">
        <v>221</v>
      </c>
      <c r="L120" s="122">
        <v>5</v>
      </c>
      <c r="M120" s="118">
        <v>0.11700000000000001</v>
      </c>
      <c r="N120" s="118">
        <v>0</v>
      </c>
      <c r="O120" s="116">
        <v>0.40899999999999997</v>
      </c>
      <c r="P120" s="108">
        <f t="shared" si="5"/>
        <v>0.52600000000000002</v>
      </c>
      <c r="W120" s="27"/>
      <c r="X120" s="27"/>
      <c r="Y120" s="27"/>
      <c r="Z120" s="27"/>
    </row>
    <row r="121" spans="1:26" s="19" customFormat="1">
      <c r="B121" s="100">
        <v>111</v>
      </c>
      <c r="C121" s="22" t="s">
        <v>216</v>
      </c>
      <c r="D121" s="20" t="s">
        <v>326</v>
      </c>
      <c r="E121" s="20" t="s">
        <v>327</v>
      </c>
      <c r="F121" s="73" t="s">
        <v>18</v>
      </c>
      <c r="G121" s="22" t="s">
        <v>54</v>
      </c>
      <c r="H121" s="22" t="s">
        <v>20</v>
      </c>
      <c r="I121" s="74" t="s">
        <v>328</v>
      </c>
      <c r="J121" s="22" t="s">
        <v>329</v>
      </c>
      <c r="K121" s="75" t="s">
        <v>221</v>
      </c>
      <c r="L121" s="120">
        <v>6</v>
      </c>
      <c r="M121" s="114">
        <v>0.22</v>
      </c>
      <c r="N121" s="114">
        <v>0</v>
      </c>
      <c r="O121" s="113">
        <v>0.60299999999999998</v>
      </c>
      <c r="P121" s="33">
        <f t="shared" si="5"/>
        <v>0.82299999999999995</v>
      </c>
      <c r="W121" s="27"/>
      <c r="X121" s="27"/>
      <c r="Y121" s="27"/>
      <c r="Z121" s="27"/>
    </row>
    <row r="122" spans="1:26" s="19" customFormat="1">
      <c r="B122" s="17">
        <v>112</v>
      </c>
      <c r="C122" s="22" t="s">
        <v>216</v>
      </c>
      <c r="D122" s="25" t="s">
        <v>330</v>
      </c>
      <c r="E122" s="25" t="s">
        <v>327</v>
      </c>
      <c r="F122" s="73" t="s">
        <v>18</v>
      </c>
      <c r="G122" s="22" t="s">
        <v>54</v>
      </c>
      <c r="H122" s="22" t="s">
        <v>20</v>
      </c>
      <c r="I122" s="74" t="s">
        <v>331</v>
      </c>
      <c r="J122" s="22" t="s">
        <v>332</v>
      </c>
      <c r="K122" s="75" t="s">
        <v>221</v>
      </c>
      <c r="L122" s="120">
        <v>6</v>
      </c>
      <c r="M122" s="114">
        <v>0.14099999999999999</v>
      </c>
      <c r="N122" s="114">
        <v>0</v>
      </c>
      <c r="O122" s="113">
        <v>0.38700000000000001</v>
      </c>
      <c r="P122" s="33">
        <f t="shared" si="5"/>
        <v>0.52800000000000002</v>
      </c>
      <c r="W122" s="27"/>
      <c r="X122" s="27"/>
      <c r="Y122" s="27"/>
      <c r="Z122" s="27"/>
    </row>
    <row r="123" spans="1:26" s="19" customFormat="1">
      <c r="B123" s="17">
        <v>113</v>
      </c>
      <c r="C123" s="21" t="s">
        <v>216</v>
      </c>
      <c r="D123" s="41" t="s">
        <v>333</v>
      </c>
      <c r="E123" s="41" t="s">
        <v>59</v>
      </c>
      <c r="F123" s="17" t="s">
        <v>334</v>
      </c>
      <c r="G123" s="22" t="s">
        <v>19</v>
      </c>
      <c r="H123" s="22" t="s">
        <v>20</v>
      </c>
      <c r="I123" s="43" t="s">
        <v>335</v>
      </c>
      <c r="J123" s="21"/>
      <c r="K123" s="79" t="s">
        <v>136</v>
      </c>
      <c r="L123" s="119">
        <v>4</v>
      </c>
      <c r="M123" s="114">
        <v>2.1700000000000001E-2</v>
      </c>
      <c r="N123" s="114">
        <v>0</v>
      </c>
      <c r="O123" s="113">
        <v>2E-3</v>
      </c>
      <c r="P123" s="33">
        <f t="shared" si="5"/>
        <v>2.3699999999999999E-2</v>
      </c>
      <c r="W123" s="27"/>
      <c r="X123" s="27"/>
      <c r="Y123" s="27"/>
      <c r="Z123" s="27"/>
    </row>
    <row r="124" spans="1:26" s="18" customFormat="1">
      <c r="B124" s="28"/>
      <c r="C124" s="21"/>
      <c r="D124" s="25"/>
      <c r="E124" s="25"/>
      <c r="F124" s="73"/>
      <c r="G124" s="73"/>
      <c r="H124" s="73"/>
      <c r="I124" s="74"/>
      <c r="J124" s="21"/>
      <c r="K124" s="29"/>
      <c r="L124" s="21"/>
      <c r="M124" s="46">
        <f>SUM(M96:M123)</f>
        <v>223.92769999999996</v>
      </c>
      <c r="N124" s="46">
        <f>SUM(N96:N123)</f>
        <v>66.938000000000002</v>
      </c>
      <c r="O124" s="46">
        <f>SUM(O96:O123)</f>
        <v>674.61099999999976</v>
      </c>
      <c r="P124" s="46">
        <f>SUM(P96:P123)</f>
        <v>965.47669999999994</v>
      </c>
      <c r="W124" s="111"/>
      <c r="X124" s="111"/>
      <c r="Y124" s="111"/>
      <c r="Z124" s="111"/>
    </row>
    <row r="125" spans="1:26" s="18" customFormat="1">
      <c r="B125" s="28"/>
      <c r="C125" s="21"/>
      <c r="D125" s="25"/>
      <c r="E125" s="25"/>
      <c r="F125" s="73"/>
      <c r="G125" s="73"/>
      <c r="H125" s="73"/>
      <c r="I125" s="74"/>
      <c r="J125" s="21"/>
      <c r="K125" s="29"/>
      <c r="L125" s="21"/>
      <c r="M125" s="39"/>
      <c r="N125" s="39"/>
      <c r="O125" s="39"/>
      <c r="P125" s="39"/>
      <c r="W125" s="111"/>
      <c r="X125" s="111"/>
      <c r="Y125" s="111"/>
      <c r="Z125" s="111"/>
    </row>
    <row r="126" spans="1:26" s="18" customFormat="1">
      <c r="B126" s="17"/>
      <c r="C126" s="21"/>
      <c r="D126" s="25"/>
      <c r="E126" s="25"/>
      <c r="F126" s="73"/>
      <c r="G126" s="73"/>
      <c r="H126" s="73"/>
      <c r="I126" s="74"/>
      <c r="J126" s="21"/>
      <c r="K126" s="38"/>
      <c r="L126" s="21"/>
      <c r="M126" s="39"/>
      <c r="N126" s="39"/>
      <c r="O126" s="39"/>
      <c r="P126" s="39"/>
      <c r="W126" s="111"/>
      <c r="X126" s="111"/>
      <c r="Y126" s="111"/>
      <c r="Z126" s="111"/>
    </row>
    <row r="127" spans="1:26" s="18" customFormat="1" ht="15.75" customHeight="1">
      <c r="B127" s="17"/>
      <c r="C127" s="132" t="s">
        <v>336</v>
      </c>
      <c r="D127" s="132"/>
      <c r="E127" s="132"/>
      <c r="F127" s="132"/>
      <c r="G127" s="132"/>
      <c r="H127" s="132"/>
      <c r="I127" s="132"/>
      <c r="J127" s="132"/>
      <c r="K127" s="132"/>
      <c r="L127" s="132"/>
      <c r="M127" s="136"/>
      <c r="N127" s="136"/>
      <c r="O127" s="136"/>
      <c r="P127" s="136"/>
      <c r="W127" s="111"/>
      <c r="X127" s="111"/>
      <c r="Y127" s="111"/>
      <c r="Z127" s="111"/>
    </row>
    <row r="128" spans="1:26" s="19" customFormat="1">
      <c r="B128" s="19">
        <v>114</v>
      </c>
      <c r="C128" s="22" t="s">
        <v>216</v>
      </c>
      <c r="D128" s="20" t="s">
        <v>337</v>
      </c>
      <c r="E128" s="20" t="s">
        <v>227</v>
      </c>
      <c r="F128" s="73">
        <v>15</v>
      </c>
      <c r="G128" s="22" t="s">
        <v>54</v>
      </c>
      <c r="H128" s="22" t="s">
        <v>20</v>
      </c>
      <c r="I128" s="74" t="s">
        <v>338</v>
      </c>
      <c r="J128" s="22" t="s">
        <v>339</v>
      </c>
      <c r="K128" s="24" t="s">
        <v>221</v>
      </c>
      <c r="L128" s="22">
        <v>22</v>
      </c>
      <c r="M128" s="33">
        <v>0</v>
      </c>
      <c r="N128" s="33">
        <v>0</v>
      </c>
      <c r="O128" s="33">
        <v>0</v>
      </c>
      <c r="P128" s="33">
        <f t="shared" ref="P128:P132" si="6">SUM(M128:O128)</f>
        <v>0</v>
      </c>
      <c r="W128" s="27"/>
      <c r="X128" s="27"/>
      <c r="Y128" s="27"/>
      <c r="Z128" s="27"/>
    </row>
    <row r="129" spans="2:107" s="19" customFormat="1">
      <c r="B129" s="17">
        <v>115</v>
      </c>
      <c r="C129" s="22" t="s">
        <v>216</v>
      </c>
      <c r="D129" s="20" t="s">
        <v>340</v>
      </c>
      <c r="E129" s="20" t="s">
        <v>112</v>
      </c>
      <c r="F129" s="73">
        <v>24</v>
      </c>
      <c r="G129" s="22" t="s">
        <v>54</v>
      </c>
      <c r="H129" s="22" t="s">
        <v>20</v>
      </c>
      <c r="I129" s="74">
        <v>14150192</v>
      </c>
      <c r="J129" s="22" t="s">
        <v>341</v>
      </c>
      <c r="K129" s="54" t="s">
        <v>342</v>
      </c>
      <c r="L129" s="22">
        <v>20</v>
      </c>
      <c r="M129" s="33">
        <v>0</v>
      </c>
      <c r="N129" s="33">
        <v>0</v>
      </c>
      <c r="O129" s="33">
        <v>0</v>
      </c>
      <c r="P129" s="33">
        <f t="shared" si="6"/>
        <v>0</v>
      </c>
      <c r="W129" s="27"/>
      <c r="X129" s="27"/>
      <c r="Y129" s="27"/>
      <c r="Z129" s="27"/>
    </row>
    <row r="130" spans="2:107" s="19" customFormat="1">
      <c r="B130" s="17">
        <v>116</v>
      </c>
      <c r="C130" s="22" t="s">
        <v>216</v>
      </c>
      <c r="D130" s="25" t="s">
        <v>343</v>
      </c>
      <c r="E130" s="25" t="s">
        <v>208</v>
      </c>
      <c r="F130" s="73" t="s">
        <v>344</v>
      </c>
      <c r="G130" s="22" t="s">
        <v>19</v>
      </c>
      <c r="H130" s="22" t="s">
        <v>20</v>
      </c>
      <c r="I130" s="74">
        <v>14859884</v>
      </c>
      <c r="J130" s="22" t="s">
        <v>345</v>
      </c>
      <c r="K130" s="24" t="s">
        <v>221</v>
      </c>
      <c r="L130" s="21">
        <v>11</v>
      </c>
      <c r="M130" s="33">
        <v>0</v>
      </c>
      <c r="N130" s="33">
        <v>0</v>
      </c>
      <c r="O130" s="33">
        <v>0</v>
      </c>
      <c r="P130" s="33">
        <f t="shared" si="6"/>
        <v>0</v>
      </c>
      <c r="W130" s="27"/>
      <c r="X130" s="27"/>
      <c r="Y130" s="27"/>
      <c r="Z130" s="27"/>
    </row>
    <row r="131" spans="2:107" s="19" customFormat="1">
      <c r="B131" s="17">
        <v>117</v>
      </c>
      <c r="C131" s="22" t="s">
        <v>216</v>
      </c>
      <c r="D131" s="25" t="s">
        <v>346</v>
      </c>
      <c r="E131" s="20" t="s">
        <v>227</v>
      </c>
      <c r="F131" s="73">
        <v>8</v>
      </c>
      <c r="G131" s="22" t="s">
        <v>19</v>
      </c>
      <c r="H131" s="22" t="s">
        <v>20</v>
      </c>
      <c r="I131" s="74" t="s">
        <v>347</v>
      </c>
      <c r="J131" s="22" t="s">
        <v>348</v>
      </c>
      <c r="K131" s="24" t="s">
        <v>221</v>
      </c>
      <c r="L131" s="22">
        <v>35</v>
      </c>
      <c r="M131" s="33">
        <v>0</v>
      </c>
      <c r="N131" s="33">
        <v>0</v>
      </c>
      <c r="O131" s="33">
        <v>0</v>
      </c>
      <c r="P131" s="33">
        <f t="shared" si="6"/>
        <v>0</v>
      </c>
      <c r="W131" s="27"/>
      <c r="X131" s="27"/>
      <c r="Y131" s="27"/>
      <c r="Z131" s="27"/>
    </row>
    <row r="132" spans="2:107" s="19" customFormat="1">
      <c r="B132" s="17">
        <v>118</v>
      </c>
      <c r="C132" s="22" t="s">
        <v>216</v>
      </c>
      <c r="D132" s="25" t="s">
        <v>349</v>
      </c>
      <c r="E132" s="20" t="s">
        <v>135</v>
      </c>
      <c r="F132" s="73" t="s">
        <v>18</v>
      </c>
      <c r="G132" s="22" t="s">
        <v>54</v>
      </c>
      <c r="H132" s="22" t="s">
        <v>20</v>
      </c>
      <c r="I132" s="74" t="s">
        <v>350</v>
      </c>
      <c r="J132" s="22" t="s">
        <v>351</v>
      </c>
      <c r="K132" s="24" t="s">
        <v>221</v>
      </c>
      <c r="L132" s="22">
        <v>14</v>
      </c>
      <c r="M132" s="33">
        <v>0</v>
      </c>
      <c r="N132" s="33">
        <v>0</v>
      </c>
      <c r="O132" s="33">
        <v>0</v>
      </c>
      <c r="P132" s="33">
        <f t="shared" si="6"/>
        <v>0</v>
      </c>
      <c r="W132" s="27"/>
      <c r="X132" s="27"/>
      <c r="Y132" s="27"/>
      <c r="Z132" s="27"/>
    </row>
    <row r="133" spans="2:107" s="18" customFormat="1">
      <c r="B133" s="17"/>
      <c r="C133" s="21"/>
      <c r="D133" s="25"/>
      <c r="E133" s="25"/>
      <c r="F133" s="73"/>
      <c r="G133" s="73"/>
      <c r="H133" s="73"/>
      <c r="I133" s="74"/>
      <c r="J133" s="21"/>
      <c r="K133" s="83"/>
      <c r="L133" s="21"/>
      <c r="M133" s="46">
        <v>16.681000000000001</v>
      </c>
      <c r="N133" s="46">
        <v>23.138000000000002</v>
      </c>
      <c r="O133" s="46">
        <f t="shared" ref="O133" si="7">SUM(O128:O132)</f>
        <v>0</v>
      </c>
      <c r="P133" s="46">
        <v>39.819000000000003</v>
      </c>
      <c r="W133" s="111"/>
      <c r="X133" s="111"/>
      <c r="Y133" s="111"/>
      <c r="Z133" s="111"/>
    </row>
    <row r="134" spans="2:107">
      <c r="B134" s="37"/>
      <c r="C134" s="84"/>
      <c r="D134" s="85"/>
      <c r="E134" s="85"/>
      <c r="F134" s="36"/>
      <c r="G134" s="36"/>
      <c r="H134" s="36"/>
      <c r="I134" s="32"/>
      <c r="J134" s="17"/>
      <c r="K134" s="36"/>
      <c r="L134" s="36"/>
      <c r="M134" s="86"/>
      <c r="N134" s="86"/>
      <c r="O134" s="86"/>
      <c r="P134" s="86"/>
      <c r="Q134" s="4"/>
      <c r="R134" s="4"/>
      <c r="S134" s="4"/>
      <c r="T134" s="4"/>
      <c r="U134" s="4"/>
      <c r="V134" s="4"/>
      <c r="W134" s="124"/>
      <c r="X134" s="124"/>
      <c r="Y134" s="124"/>
      <c r="Z134" s="12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</row>
    <row r="135" spans="2:107">
      <c r="B135" s="37"/>
      <c r="C135" s="132" t="s">
        <v>416</v>
      </c>
      <c r="D135" s="132"/>
      <c r="E135" s="132"/>
      <c r="F135" s="132"/>
      <c r="G135" s="132"/>
      <c r="H135" s="132"/>
      <c r="I135" s="132"/>
      <c r="J135" s="132"/>
      <c r="K135" s="132"/>
      <c r="L135" s="132"/>
      <c r="M135" s="133"/>
      <c r="N135" s="133"/>
      <c r="O135" s="133"/>
      <c r="P135" s="133"/>
      <c r="Q135" s="4"/>
      <c r="R135" s="4"/>
      <c r="S135" s="4"/>
      <c r="T135" s="4"/>
      <c r="U135" s="4"/>
      <c r="V135" s="4"/>
      <c r="W135" s="124"/>
      <c r="X135" s="124"/>
      <c r="Y135" s="124"/>
      <c r="Z135" s="12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</row>
    <row r="136" spans="2:107" s="19" customFormat="1">
      <c r="B136" s="17">
        <v>119</v>
      </c>
      <c r="C136" s="22" t="s">
        <v>216</v>
      </c>
      <c r="D136" s="25" t="s">
        <v>361</v>
      </c>
      <c r="E136" s="25" t="s">
        <v>352</v>
      </c>
      <c r="F136" s="73">
        <v>17</v>
      </c>
      <c r="G136" s="22" t="s">
        <v>54</v>
      </c>
      <c r="H136" s="22" t="s">
        <v>20</v>
      </c>
      <c r="I136" s="74" t="s">
        <v>415</v>
      </c>
      <c r="J136" s="22" t="s">
        <v>353</v>
      </c>
      <c r="K136" s="55" t="s">
        <v>354</v>
      </c>
      <c r="L136" s="21">
        <v>65</v>
      </c>
      <c r="M136" s="69">
        <v>162</v>
      </c>
      <c r="N136" s="69">
        <v>0</v>
      </c>
      <c r="O136" s="69">
        <v>0</v>
      </c>
      <c r="P136" s="69">
        <f t="shared" ref="P136" si="8">SUM(M136:O136)</f>
        <v>162</v>
      </c>
      <c r="W136" s="27"/>
      <c r="X136" s="27"/>
      <c r="Y136" s="27"/>
      <c r="Z136" s="27"/>
    </row>
    <row r="137" spans="2:107" s="18" customFormat="1">
      <c r="B137" s="17"/>
      <c r="C137" s="21"/>
      <c r="D137" s="25"/>
      <c r="E137" s="25"/>
      <c r="F137" s="73"/>
      <c r="G137" s="73"/>
      <c r="H137" s="73"/>
      <c r="I137" s="74"/>
      <c r="J137" s="21"/>
      <c r="K137" s="55"/>
      <c r="L137" s="21"/>
      <c r="M137" s="70"/>
      <c r="N137" s="70"/>
      <c r="O137" s="70"/>
      <c r="P137" s="70"/>
      <c r="W137" s="111"/>
      <c r="X137" s="111"/>
      <c r="Y137" s="111"/>
      <c r="Z137" s="111"/>
    </row>
    <row r="138" spans="2:107" s="56" customFormat="1">
      <c r="B138" s="17"/>
      <c r="C138" s="132" t="s">
        <v>355</v>
      </c>
      <c r="D138" s="132"/>
      <c r="E138" s="132"/>
      <c r="F138" s="132"/>
      <c r="G138" s="132"/>
      <c r="H138" s="132"/>
      <c r="I138" s="132"/>
      <c r="J138" s="132"/>
      <c r="K138" s="132"/>
      <c r="L138" s="132"/>
      <c r="M138" s="133"/>
      <c r="N138" s="133"/>
      <c r="O138" s="133"/>
      <c r="P138" s="133"/>
      <c r="W138" s="111"/>
      <c r="X138" s="111"/>
      <c r="Y138" s="111"/>
      <c r="Z138" s="111"/>
    </row>
    <row r="139" spans="2:107" s="18" customFormat="1">
      <c r="B139" s="17">
        <v>120</v>
      </c>
      <c r="C139" s="21" t="s">
        <v>216</v>
      </c>
      <c r="D139" s="72" t="s">
        <v>356</v>
      </c>
      <c r="E139" s="25" t="s">
        <v>357</v>
      </c>
      <c r="F139" s="73">
        <v>1</v>
      </c>
      <c r="G139" s="22" t="s">
        <v>19</v>
      </c>
      <c r="H139" s="22" t="s">
        <v>20</v>
      </c>
      <c r="I139" s="74" t="s">
        <v>358</v>
      </c>
      <c r="J139" s="22" t="s">
        <v>359</v>
      </c>
      <c r="K139" s="38" t="s">
        <v>221</v>
      </c>
      <c r="L139" s="21">
        <v>35</v>
      </c>
      <c r="M139" s="41">
        <v>8.2319999999999993</v>
      </c>
      <c r="N139" s="41">
        <v>14.589</v>
      </c>
      <c r="O139" s="70">
        <v>0</v>
      </c>
      <c r="P139" s="69">
        <f t="shared" ref="P139" si="9">SUM(M139:O139)</f>
        <v>22.820999999999998</v>
      </c>
      <c r="W139" s="111"/>
      <c r="X139" s="111"/>
      <c r="Y139" s="111"/>
      <c r="Z139" s="111"/>
    </row>
    <row r="140" spans="2:107" s="56" customFormat="1">
      <c r="B140" s="17"/>
      <c r="C140" s="21"/>
      <c r="D140" s="72"/>
      <c r="E140" s="25"/>
      <c r="F140" s="73"/>
      <c r="G140" s="73"/>
      <c r="H140" s="73"/>
      <c r="I140" s="74"/>
      <c r="J140" s="21"/>
      <c r="K140" s="38"/>
      <c r="L140" s="21"/>
      <c r="M140" s="69"/>
      <c r="N140" s="69"/>
      <c r="O140" s="69"/>
      <c r="P140" s="69"/>
      <c r="W140" s="111"/>
      <c r="X140" s="111"/>
      <c r="Y140" s="111"/>
      <c r="Z140" s="111"/>
    </row>
    <row r="141" spans="2:107" s="18" customFormat="1">
      <c r="B141" s="17"/>
      <c r="C141" s="132" t="s">
        <v>360</v>
      </c>
      <c r="D141" s="132"/>
      <c r="E141" s="132"/>
      <c r="F141" s="132"/>
      <c r="G141" s="132"/>
      <c r="H141" s="132"/>
      <c r="I141" s="132"/>
      <c r="J141" s="132"/>
      <c r="K141" s="132"/>
      <c r="L141" s="132"/>
      <c r="M141" s="133"/>
      <c r="N141" s="133"/>
      <c r="O141" s="133"/>
      <c r="P141" s="133"/>
      <c r="W141" s="111"/>
      <c r="X141" s="111"/>
      <c r="Y141" s="111"/>
      <c r="Z141" s="111"/>
    </row>
    <row r="142" spans="2:107" s="18" customFormat="1">
      <c r="B142" s="28">
        <v>121</v>
      </c>
      <c r="C142" s="21" t="s">
        <v>216</v>
      </c>
      <c r="D142" s="25" t="s">
        <v>361</v>
      </c>
      <c r="E142" s="25" t="s">
        <v>57</v>
      </c>
      <c r="F142" s="73">
        <v>107</v>
      </c>
      <c r="G142" s="22" t="s">
        <v>19</v>
      </c>
      <c r="H142" s="22" t="s">
        <v>20</v>
      </c>
      <c r="I142" s="74" t="s">
        <v>362</v>
      </c>
      <c r="J142" s="90"/>
      <c r="K142" s="38" t="s">
        <v>221</v>
      </c>
      <c r="L142" s="21">
        <v>20</v>
      </c>
      <c r="M142" s="41">
        <v>3.9609999999999999</v>
      </c>
      <c r="N142" s="41">
        <v>26.760999999999999</v>
      </c>
      <c r="O142" s="69">
        <v>0</v>
      </c>
      <c r="P142" s="69">
        <f t="shared" ref="P142" si="10">SUM(M142:O142)</f>
        <v>30.721999999999998</v>
      </c>
      <c r="W142" s="111"/>
      <c r="X142" s="111"/>
      <c r="Y142" s="111"/>
      <c r="Z142" s="111"/>
    </row>
    <row r="143" spans="2:107" s="18" customFormat="1">
      <c r="B143" s="28">
        <v>122</v>
      </c>
      <c r="C143" s="21"/>
      <c r="D143" s="25" t="s">
        <v>361</v>
      </c>
      <c r="E143" s="25" t="s">
        <v>57</v>
      </c>
      <c r="F143" s="73">
        <v>107</v>
      </c>
      <c r="G143" s="22" t="s">
        <v>19</v>
      </c>
      <c r="H143" s="22" t="s">
        <v>20</v>
      </c>
      <c r="I143" s="74" t="s">
        <v>425</v>
      </c>
      <c r="J143" s="90"/>
      <c r="K143" s="128" t="s">
        <v>22</v>
      </c>
      <c r="L143" s="21">
        <v>8</v>
      </c>
      <c r="M143" s="41">
        <v>2.13</v>
      </c>
      <c r="N143" s="41">
        <v>4.7430000000000003</v>
      </c>
      <c r="O143" s="69">
        <v>0</v>
      </c>
      <c r="P143" s="69">
        <f>SUM(M143:O143)</f>
        <v>6.8730000000000002</v>
      </c>
      <c r="Q143" s="18" t="s">
        <v>421</v>
      </c>
      <c r="W143" s="111"/>
      <c r="X143" s="111"/>
      <c r="Y143" s="111"/>
      <c r="Z143" s="111"/>
    </row>
    <row r="144" spans="2:107" s="18" customFormat="1">
      <c r="B144" s="28"/>
      <c r="C144" s="21"/>
      <c r="D144" s="25"/>
      <c r="E144" s="25"/>
      <c r="F144" s="73"/>
      <c r="G144" s="22"/>
      <c r="H144" s="22"/>
      <c r="I144" s="74"/>
      <c r="J144" s="90"/>
      <c r="K144" s="128"/>
      <c r="L144" s="21"/>
      <c r="M144" s="46">
        <f>SUM(M142:M143)</f>
        <v>6.0909999999999993</v>
      </c>
      <c r="N144" s="46">
        <f>SUM(N142:N143)</f>
        <v>31.503999999999998</v>
      </c>
      <c r="O144" s="46">
        <v>0</v>
      </c>
      <c r="P144" s="46">
        <f>P142+P143</f>
        <v>37.594999999999999</v>
      </c>
      <c r="W144" s="111"/>
      <c r="X144" s="111"/>
      <c r="Y144" s="111"/>
      <c r="Z144" s="111"/>
    </row>
    <row r="145" spans="2:26" s="18" customFormat="1">
      <c r="B145" s="28"/>
      <c r="C145" s="21"/>
      <c r="D145" s="25"/>
      <c r="E145" s="25"/>
      <c r="F145" s="73"/>
      <c r="G145" s="73"/>
      <c r="H145" s="73"/>
      <c r="I145" s="74"/>
      <c r="J145" s="87"/>
      <c r="K145" s="38"/>
      <c r="L145" s="21"/>
      <c r="M145" s="70"/>
      <c r="N145" s="70"/>
      <c r="O145" s="70"/>
      <c r="P145" s="70"/>
      <c r="W145" s="111"/>
      <c r="X145" s="111"/>
      <c r="Y145" s="111"/>
      <c r="Z145" s="111"/>
    </row>
    <row r="146" spans="2:26" s="18" customFormat="1">
      <c r="B146" s="28"/>
      <c r="C146" s="132" t="s">
        <v>363</v>
      </c>
      <c r="D146" s="132"/>
      <c r="E146" s="132"/>
      <c r="F146" s="132"/>
      <c r="G146" s="132"/>
      <c r="H146" s="132"/>
      <c r="I146" s="132"/>
      <c r="J146" s="132"/>
      <c r="K146" s="132"/>
      <c r="L146" s="132"/>
      <c r="M146" s="133"/>
      <c r="N146" s="133"/>
      <c r="O146" s="133"/>
      <c r="P146" s="133"/>
      <c r="W146" s="111"/>
      <c r="X146" s="111"/>
      <c r="Y146" s="111"/>
      <c r="Z146" s="111"/>
    </row>
    <row r="147" spans="2:26" s="56" customFormat="1">
      <c r="B147" s="17">
        <v>123</v>
      </c>
      <c r="C147" s="21" t="s">
        <v>216</v>
      </c>
      <c r="D147" s="25" t="s">
        <v>361</v>
      </c>
      <c r="E147" s="25" t="s">
        <v>34</v>
      </c>
      <c r="F147" s="73">
        <v>106</v>
      </c>
      <c r="G147" s="22" t="s">
        <v>19</v>
      </c>
      <c r="H147" s="22" t="s">
        <v>20</v>
      </c>
      <c r="I147" s="74" t="s">
        <v>364</v>
      </c>
      <c r="J147" s="22" t="s">
        <v>365</v>
      </c>
      <c r="K147" s="38" t="s">
        <v>221</v>
      </c>
      <c r="L147" s="21">
        <v>20</v>
      </c>
      <c r="M147" s="41">
        <v>8.8849999999999998</v>
      </c>
      <c r="N147" s="41">
        <v>15.606</v>
      </c>
      <c r="O147" s="69">
        <v>0</v>
      </c>
      <c r="P147" s="69">
        <f t="shared" ref="P147" si="11">SUM(M147:O147)</f>
        <v>24.491</v>
      </c>
      <c r="W147" s="111"/>
      <c r="X147" s="111"/>
      <c r="Y147" s="111"/>
      <c r="Z147" s="111"/>
    </row>
    <row r="148" spans="2:26" s="56" customFormat="1">
      <c r="B148" s="17"/>
      <c r="C148" s="21"/>
      <c r="D148" s="25"/>
      <c r="E148" s="25"/>
      <c r="F148" s="73"/>
      <c r="G148" s="73"/>
      <c r="H148" s="73"/>
      <c r="I148" s="74"/>
      <c r="J148" s="21"/>
      <c r="K148" s="38"/>
      <c r="L148" s="21"/>
      <c r="M148" s="69"/>
      <c r="N148" s="69"/>
      <c r="O148" s="69"/>
      <c r="P148" s="69"/>
      <c r="W148" s="111"/>
      <c r="X148" s="111"/>
      <c r="Y148" s="111"/>
      <c r="Z148" s="111"/>
    </row>
    <row r="149" spans="2:26" s="18" customFormat="1">
      <c r="B149" s="17"/>
      <c r="C149" s="132" t="s">
        <v>366</v>
      </c>
      <c r="D149" s="132"/>
      <c r="E149" s="132"/>
      <c r="F149" s="132"/>
      <c r="G149" s="132"/>
      <c r="H149" s="132"/>
      <c r="I149" s="132"/>
      <c r="J149" s="132"/>
      <c r="K149" s="132"/>
      <c r="L149" s="132"/>
      <c r="M149" s="133"/>
      <c r="N149" s="133"/>
      <c r="O149" s="133"/>
      <c r="P149" s="133"/>
      <c r="W149" s="111"/>
      <c r="X149" s="111"/>
      <c r="Y149" s="111"/>
      <c r="Z149" s="111"/>
    </row>
    <row r="150" spans="2:26" s="56" customFormat="1">
      <c r="B150" s="17">
        <v>124</v>
      </c>
      <c r="C150" s="21" t="s">
        <v>216</v>
      </c>
      <c r="D150" s="25" t="s">
        <v>361</v>
      </c>
      <c r="E150" s="25" t="s">
        <v>190</v>
      </c>
      <c r="F150" s="73" t="s">
        <v>367</v>
      </c>
      <c r="G150" s="22" t="s">
        <v>19</v>
      </c>
      <c r="H150" s="22" t="s">
        <v>20</v>
      </c>
      <c r="I150" s="74" t="s">
        <v>368</v>
      </c>
      <c r="J150" s="22" t="s">
        <v>369</v>
      </c>
      <c r="K150" s="38" t="s">
        <v>221</v>
      </c>
      <c r="L150" s="21">
        <v>35</v>
      </c>
      <c r="M150" s="41">
        <v>9.0579999999999998</v>
      </c>
      <c r="N150" s="41">
        <v>13.946</v>
      </c>
      <c r="O150" s="69">
        <v>0</v>
      </c>
      <c r="P150" s="69">
        <f t="shared" ref="P150" si="12">SUM(M150:O150)</f>
        <v>23.003999999999998</v>
      </c>
      <c r="W150" s="111"/>
      <c r="X150" s="111"/>
      <c r="Y150" s="111"/>
      <c r="Z150" s="111"/>
    </row>
    <row r="151" spans="2:26" s="18" customFormat="1">
      <c r="B151" s="17"/>
      <c r="C151" s="21"/>
      <c r="D151" s="25"/>
      <c r="E151" s="25"/>
      <c r="F151" s="73"/>
      <c r="G151" s="73"/>
      <c r="H151" s="73"/>
      <c r="I151" s="74"/>
      <c r="J151" s="21"/>
      <c r="K151" s="38"/>
      <c r="L151" s="21"/>
      <c r="M151" s="70"/>
      <c r="N151" s="70"/>
      <c r="O151" s="70"/>
      <c r="P151" s="70"/>
      <c r="W151" s="111"/>
      <c r="X151" s="111"/>
      <c r="Y151" s="111"/>
      <c r="Z151" s="111"/>
    </row>
    <row r="152" spans="2:26" s="57" customFormat="1">
      <c r="B152" s="37"/>
      <c r="C152" s="132" t="s">
        <v>370</v>
      </c>
      <c r="D152" s="132"/>
      <c r="E152" s="132"/>
      <c r="F152" s="132"/>
      <c r="G152" s="132"/>
      <c r="H152" s="132"/>
      <c r="I152" s="132"/>
      <c r="J152" s="132"/>
      <c r="K152" s="132"/>
      <c r="L152" s="132"/>
      <c r="M152" s="133"/>
      <c r="N152" s="133"/>
      <c r="O152" s="133"/>
      <c r="P152" s="133"/>
      <c r="W152" s="125"/>
      <c r="X152" s="125"/>
      <c r="Y152" s="125"/>
      <c r="Z152" s="125"/>
    </row>
    <row r="153" spans="2:26" s="8" customFormat="1">
      <c r="B153" s="17">
        <v>125</v>
      </c>
      <c r="C153" s="21" t="s">
        <v>216</v>
      </c>
      <c r="D153" s="25" t="s">
        <v>371</v>
      </c>
      <c r="E153" s="25" t="s">
        <v>372</v>
      </c>
      <c r="F153" s="73">
        <v>12</v>
      </c>
      <c r="G153" s="22" t="s">
        <v>19</v>
      </c>
      <c r="H153" s="22" t="s">
        <v>20</v>
      </c>
      <c r="I153" s="32" t="s">
        <v>373</v>
      </c>
      <c r="J153" s="89" t="s">
        <v>374</v>
      </c>
      <c r="K153" s="45" t="s">
        <v>221</v>
      </c>
      <c r="L153" s="37">
        <v>18</v>
      </c>
      <c r="M153" s="40">
        <v>2.6</v>
      </c>
      <c r="N153" s="40">
        <v>6.6</v>
      </c>
      <c r="O153" s="70">
        <v>0</v>
      </c>
      <c r="P153" s="69">
        <f t="shared" ref="P153" si="13">SUM(M153:O153)</f>
        <v>9.1999999999999993</v>
      </c>
      <c r="W153" s="125"/>
      <c r="X153" s="125"/>
      <c r="Y153" s="125"/>
      <c r="Z153" s="125"/>
    </row>
    <row r="154" spans="2:26" s="8" customFormat="1">
      <c r="B154" s="17"/>
      <c r="C154" s="21"/>
      <c r="D154" s="25"/>
      <c r="E154" s="25"/>
      <c r="F154" s="73"/>
      <c r="G154" s="73"/>
      <c r="H154" s="73"/>
      <c r="I154" s="32"/>
      <c r="J154" s="17"/>
      <c r="K154" s="45"/>
      <c r="L154" s="37"/>
      <c r="M154" s="69"/>
      <c r="N154" s="69"/>
      <c r="O154" s="69"/>
      <c r="P154" s="69"/>
      <c r="W154" s="125"/>
      <c r="X154" s="125"/>
      <c r="Y154" s="125"/>
      <c r="Z154" s="125"/>
    </row>
    <row r="155" spans="2:26" s="8" customFormat="1">
      <c r="B155" s="17"/>
      <c r="C155" s="132" t="s">
        <v>375</v>
      </c>
      <c r="D155" s="132"/>
      <c r="E155" s="132"/>
      <c r="F155" s="132"/>
      <c r="G155" s="132"/>
      <c r="H155" s="132"/>
      <c r="I155" s="132"/>
      <c r="J155" s="132"/>
      <c r="K155" s="132"/>
      <c r="L155" s="132"/>
      <c r="M155" s="133"/>
      <c r="N155" s="133"/>
      <c r="O155" s="133"/>
      <c r="P155" s="133"/>
      <c r="W155" s="125"/>
      <c r="X155" s="125"/>
      <c r="Y155" s="125"/>
      <c r="Z155" s="125"/>
    </row>
    <row r="156" spans="2:26" s="19" customFormat="1">
      <c r="B156" s="17">
        <v>126</v>
      </c>
      <c r="C156" s="22" t="s">
        <v>216</v>
      </c>
      <c r="D156" s="20" t="s">
        <v>376</v>
      </c>
      <c r="E156" s="20" t="s">
        <v>34</v>
      </c>
      <c r="F156" s="73">
        <v>67</v>
      </c>
      <c r="G156" s="22" t="s">
        <v>19</v>
      </c>
      <c r="H156" s="22" t="s">
        <v>20</v>
      </c>
      <c r="I156" s="74" t="s">
        <v>411</v>
      </c>
      <c r="J156" s="22" t="s">
        <v>377</v>
      </c>
      <c r="K156" s="48" t="s">
        <v>221</v>
      </c>
      <c r="L156" s="22">
        <v>14</v>
      </c>
      <c r="M156" s="41">
        <v>1.05</v>
      </c>
      <c r="N156" s="41">
        <v>2.48</v>
      </c>
      <c r="O156" s="69">
        <v>0</v>
      </c>
      <c r="P156" s="69">
        <f t="shared" ref="P156:P157" si="14">SUM(M156:O156)</f>
        <v>3.5300000000000002</v>
      </c>
      <c r="W156" s="27"/>
      <c r="X156" s="27"/>
      <c r="Y156" s="27"/>
      <c r="Z156" s="27"/>
    </row>
    <row r="157" spans="2:26" s="19" customFormat="1">
      <c r="B157" s="17">
        <v>127</v>
      </c>
      <c r="C157" s="22" t="s">
        <v>216</v>
      </c>
      <c r="D157" s="20" t="s">
        <v>376</v>
      </c>
      <c r="E157" s="20" t="s">
        <v>34</v>
      </c>
      <c r="F157" s="73">
        <v>67</v>
      </c>
      <c r="G157" s="22" t="s">
        <v>19</v>
      </c>
      <c r="H157" s="22" t="s">
        <v>20</v>
      </c>
      <c r="I157" s="74">
        <v>34348</v>
      </c>
      <c r="J157" s="22" t="s">
        <v>377</v>
      </c>
      <c r="K157" s="59" t="s">
        <v>221</v>
      </c>
      <c r="L157" s="22">
        <v>14</v>
      </c>
      <c r="M157" s="69">
        <v>0.53</v>
      </c>
      <c r="N157" s="69">
        <v>1.33</v>
      </c>
      <c r="O157" s="69">
        <v>0</v>
      </c>
      <c r="P157" s="69">
        <f t="shared" si="14"/>
        <v>1.86</v>
      </c>
      <c r="S157" s="130"/>
      <c r="T157" s="18"/>
      <c r="W157" s="27"/>
      <c r="X157" s="27"/>
      <c r="Y157" s="27"/>
      <c r="Z157" s="27"/>
    </row>
    <row r="158" spans="2:26" s="6" customFormat="1">
      <c r="B158" s="17"/>
      <c r="C158" s="21"/>
      <c r="D158" s="25"/>
      <c r="E158" s="25"/>
      <c r="F158" s="73"/>
      <c r="G158" s="73"/>
      <c r="H158" s="73"/>
      <c r="I158" s="74"/>
      <c r="J158" s="21"/>
      <c r="K158" s="88"/>
      <c r="L158" s="21"/>
      <c r="M158" s="46">
        <f>SUM(M156:M157)</f>
        <v>1.58</v>
      </c>
      <c r="N158" s="46">
        <f>SUM(N156:N157)</f>
        <v>3.81</v>
      </c>
      <c r="O158" s="46">
        <v>0</v>
      </c>
      <c r="P158" s="46">
        <f>P156+P157</f>
        <v>5.3900000000000006</v>
      </c>
      <c r="S158" s="130"/>
      <c r="T158" s="18"/>
      <c r="W158" s="27"/>
      <c r="X158" s="27"/>
      <c r="Y158" s="27"/>
      <c r="Z158" s="27"/>
    </row>
    <row r="159" spans="2:26" s="18" customFormat="1">
      <c r="B159" s="17"/>
      <c r="C159" s="21"/>
      <c r="D159" s="25"/>
      <c r="E159" s="25"/>
      <c r="F159" s="73"/>
      <c r="G159" s="73"/>
      <c r="H159" s="73"/>
      <c r="I159" s="74"/>
      <c r="J159" s="21"/>
      <c r="K159" s="88"/>
      <c r="L159" s="21"/>
      <c r="M159" s="70"/>
      <c r="N159" s="70"/>
      <c r="O159" s="70"/>
      <c r="P159" s="70"/>
      <c r="S159" s="130"/>
      <c r="W159" s="111"/>
      <c r="X159" s="111"/>
      <c r="Y159" s="111"/>
      <c r="Z159" s="111"/>
    </row>
    <row r="160" spans="2:26" s="18" customFormat="1">
      <c r="B160" s="17"/>
      <c r="C160" s="132" t="s">
        <v>378</v>
      </c>
      <c r="D160" s="132"/>
      <c r="E160" s="132"/>
      <c r="F160" s="132"/>
      <c r="G160" s="132"/>
      <c r="H160" s="132"/>
      <c r="I160" s="132"/>
      <c r="J160" s="132"/>
      <c r="K160" s="132"/>
      <c r="L160" s="132"/>
      <c r="M160" s="133"/>
      <c r="N160" s="133"/>
      <c r="O160" s="133"/>
      <c r="P160" s="133"/>
      <c r="S160" s="130"/>
      <c r="W160" s="111"/>
      <c r="X160" s="111"/>
      <c r="Y160" s="111"/>
      <c r="Z160" s="111"/>
    </row>
    <row r="161" spans="2:107" s="6" customFormat="1">
      <c r="B161" s="17">
        <v>128</v>
      </c>
      <c r="C161" s="21" t="s">
        <v>216</v>
      </c>
      <c r="D161" s="25" t="s">
        <v>376</v>
      </c>
      <c r="E161" s="25" t="s">
        <v>379</v>
      </c>
      <c r="F161" s="73">
        <v>60</v>
      </c>
      <c r="G161" s="22" t="s">
        <v>19</v>
      </c>
      <c r="H161" s="22" t="s">
        <v>20</v>
      </c>
      <c r="I161" s="74">
        <v>13700032</v>
      </c>
      <c r="J161" s="22" t="s">
        <v>380</v>
      </c>
      <c r="K161" s="51" t="s">
        <v>318</v>
      </c>
      <c r="L161" s="21">
        <v>18</v>
      </c>
      <c r="M161" s="41">
        <v>2.5</v>
      </c>
      <c r="N161" s="41">
        <v>4.5</v>
      </c>
      <c r="O161" s="70">
        <v>0</v>
      </c>
      <c r="P161" s="69">
        <f>SUM(M161:O161)</f>
        <v>7</v>
      </c>
      <c r="S161" s="131"/>
      <c r="W161" s="27"/>
      <c r="X161" s="27"/>
      <c r="Y161" s="27"/>
      <c r="Z161" s="27"/>
    </row>
    <row r="162" spans="2:107" s="18" customFormat="1">
      <c r="B162" s="17"/>
      <c r="C162" s="21"/>
      <c r="D162" s="25"/>
      <c r="E162" s="25"/>
      <c r="F162" s="73"/>
      <c r="G162" s="73"/>
      <c r="H162" s="73"/>
      <c r="I162" s="74"/>
      <c r="J162" s="21"/>
      <c r="K162" s="51"/>
      <c r="L162" s="21"/>
      <c r="M162" s="70"/>
      <c r="N162" s="70"/>
      <c r="O162" s="70"/>
      <c r="P162" s="70"/>
      <c r="S162" s="131"/>
      <c r="T162" s="6"/>
      <c r="W162" s="111"/>
      <c r="X162" s="111"/>
      <c r="Y162" s="111"/>
      <c r="Z162" s="111"/>
    </row>
    <row r="163" spans="2:107" s="18" customFormat="1">
      <c r="B163" s="92"/>
      <c r="C163" s="134" t="s">
        <v>381</v>
      </c>
      <c r="D163" s="134"/>
      <c r="E163" s="134"/>
      <c r="F163" s="134"/>
      <c r="G163" s="134"/>
      <c r="H163" s="134"/>
      <c r="I163" s="134"/>
      <c r="J163" s="134"/>
      <c r="K163" s="134"/>
      <c r="L163" s="134"/>
      <c r="M163" s="135"/>
      <c r="N163" s="135"/>
      <c r="O163" s="135"/>
      <c r="P163" s="135"/>
      <c r="S163" s="131"/>
      <c r="T163" s="6"/>
      <c r="W163" s="111"/>
      <c r="X163" s="111"/>
      <c r="Y163" s="111"/>
      <c r="Z163" s="111"/>
    </row>
    <row r="164" spans="2:107" s="18" customFormat="1">
      <c r="B164" s="17">
        <v>129</v>
      </c>
      <c r="C164" s="21" t="s">
        <v>216</v>
      </c>
      <c r="D164" s="25" t="s">
        <v>376</v>
      </c>
      <c r="E164" s="25" t="s">
        <v>38</v>
      </c>
      <c r="F164" s="73" t="s">
        <v>18</v>
      </c>
      <c r="G164" s="22" t="s">
        <v>19</v>
      </c>
      <c r="H164" s="22" t="s">
        <v>20</v>
      </c>
      <c r="I164" s="74" t="s">
        <v>382</v>
      </c>
      <c r="J164" s="22" t="s">
        <v>383</v>
      </c>
      <c r="K164" s="38" t="s">
        <v>221</v>
      </c>
      <c r="L164" s="21">
        <v>20</v>
      </c>
      <c r="M164" s="70">
        <v>0.3</v>
      </c>
      <c r="N164" s="70">
        <v>0.4</v>
      </c>
      <c r="O164" s="70">
        <v>0</v>
      </c>
      <c r="P164" s="69">
        <f>SUM(M164:O164)</f>
        <v>0.7</v>
      </c>
      <c r="S164" s="131"/>
      <c r="T164" s="6"/>
      <c r="W164" s="111"/>
      <c r="X164" s="111"/>
      <c r="Y164" s="111"/>
      <c r="Z164" s="111"/>
    </row>
    <row r="165" spans="2:107" s="8" customFormat="1">
      <c r="C165" s="61"/>
      <c r="D165" s="60"/>
      <c r="E165" s="60"/>
      <c r="I165" s="58"/>
      <c r="J165" s="18"/>
      <c r="M165" s="62"/>
      <c r="N165" s="62"/>
      <c r="O165" s="62"/>
      <c r="P165" s="62"/>
      <c r="R165" s="129"/>
      <c r="W165" s="125"/>
      <c r="X165" s="125"/>
      <c r="Y165" s="125"/>
      <c r="Z165" s="125"/>
    </row>
    <row r="166" spans="2:107">
      <c r="D166" s="18"/>
      <c r="F166" s="61"/>
      <c r="Q166" s="4"/>
      <c r="R166" s="4"/>
      <c r="S166" s="4"/>
      <c r="T166" s="4"/>
      <c r="U166" s="4"/>
      <c r="V166" s="4"/>
      <c r="W166" s="124"/>
      <c r="X166" s="124"/>
      <c r="Y166" s="124"/>
      <c r="Z166" s="12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</row>
    <row r="167" spans="2:107" s="8" customFormat="1">
      <c r="C167" s="53"/>
      <c r="D167" s="60"/>
      <c r="E167" s="60"/>
      <c r="G167" s="61"/>
      <c r="H167" s="61"/>
      <c r="I167" s="130"/>
      <c r="J167" s="18"/>
      <c r="M167" s="52"/>
      <c r="N167" s="52"/>
      <c r="O167" s="52"/>
      <c r="P167" s="52"/>
      <c r="W167" s="125"/>
      <c r="X167" s="125"/>
      <c r="Y167" s="125"/>
      <c r="Z167" s="125"/>
    </row>
    <row r="168" spans="2:107" s="8" customFormat="1">
      <c r="D168" s="60"/>
      <c r="E168" s="60"/>
      <c r="I168" s="130"/>
      <c r="J168" s="18"/>
      <c r="K168" s="57"/>
      <c r="M168" s="52"/>
      <c r="N168" s="52"/>
      <c r="O168" s="52"/>
      <c r="P168" s="52"/>
      <c r="W168" s="125"/>
      <c r="X168" s="125"/>
      <c r="Y168" s="125"/>
      <c r="Z168" s="125"/>
    </row>
    <row r="169" spans="2:107" s="8" customFormat="1">
      <c r="D169" s="60"/>
      <c r="E169" s="60"/>
      <c r="I169" s="130"/>
      <c r="J169" s="18"/>
      <c r="M169" s="62"/>
      <c r="N169" s="62"/>
      <c r="O169" s="62"/>
      <c r="P169" s="62"/>
      <c r="W169" s="125"/>
      <c r="X169" s="125"/>
      <c r="Y169" s="125"/>
      <c r="Z169" s="125"/>
    </row>
    <row r="170" spans="2:107" s="8" customFormat="1">
      <c r="C170" s="63"/>
      <c r="D170" s="60"/>
      <c r="E170" s="60"/>
      <c r="I170" s="130"/>
      <c r="J170" s="18"/>
      <c r="M170" s="62"/>
      <c r="N170" s="62"/>
      <c r="O170" s="62"/>
      <c r="P170" s="62"/>
      <c r="W170" s="125"/>
      <c r="X170" s="125"/>
      <c r="Y170" s="125"/>
      <c r="Z170" s="125"/>
    </row>
    <row r="171" spans="2:107">
      <c r="I171" s="131"/>
      <c r="Q171" s="4"/>
      <c r="R171" s="4"/>
      <c r="S171" s="4"/>
      <c r="T171" s="4"/>
      <c r="U171" s="4"/>
      <c r="V171" s="4"/>
      <c r="W171" s="124"/>
      <c r="X171" s="124"/>
      <c r="Y171" s="124"/>
      <c r="Z171" s="12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</row>
    <row r="172" spans="2:107">
      <c r="I172" s="131"/>
      <c r="Q172" s="4"/>
      <c r="R172" s="4"/>
      <c r="S172" s="4"/>
      <c r="T172" s="4"/>
      <c r="U172" s="4"/>
      <c r="V172" s="4"/>
      <c r="W172" s="124"/>
      <c r="X172" s="124"/>
      <c r="Y172" s="124"/>
      <c r="Z172" s="12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</row>
    <row r="173" spans="2:107">
      <c r="I173" s="131"/>
      <c r="Q173" s="4"/>
      <c r="R173" s="4"/>
      <c r="S173" s="4"/>
      <c r="T173" s="4"/>
      <c r="U173" s="4"/>
      <c r="V173" s="4"/>
      <c r="W173" s="124"/>
      <c r="X173" s="124"/>
      <c r="Y173" s="124"/>
      <c r="Z173" s="12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</row>
    <row r="174" spans="2:107">
      <c r="I174" s="131"/>
      <c r="Q174" s="4"/>
      <c r="R174" s="4"/>
      <c r="S174" s="4"/>
      <c r="T174" s="4"/>
      <c r="U174" s="4"/>
      <c r="V174" s="4"/>
      <c r="W174" s="124"/>
      <c r="X174" s="124"/>
      <c r="Y174" s="124"/>
      <c r="Z174" s="12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</row>
    <row r="175" spans="2:107">
      <c r="Q175" s="4"/>
      <c r="R175" s="4"/>
      <c r="S175" s="4"/>
      <c r="T175" s="4"/>
      <c r="U175" s="4"/>
      <c r="V175" s="4"/>
      <c r="W175" s="124"/>
      <c r="X175" s="124"/>
      <c r="Y175" s="124"/>
      <c r="Z175" s="12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</row>
    <row r="176" spans="2:107">
      <c r="Q176" s="4"/>
      <c r="R176" s="4"/>
      <c r="S176" s="4"/>
      <c r="T176" s="4"/>
      <c r="U176" s="4"/>
      <c r="V176" s="4"/>
      <c r="W176" s="124"/>
      <c r="X176" s="124"/>
      <c r="Y176" s="124"/>
      <c r="Z176" s="12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</row>
    <row r="177" spans="17:107">
      <c r="Q177" s="4"/>
      <c r="R177" s="4"/>
      <c r="S177" s="4"/>
      <c r="T177" s="4"/>
      <c r="U177" s="4"/>
      <c r="V177" s="4"/>
      <c r="W177" s="124"/>
      <c r="X177" s="124"/>
      <c r="Y177" s="124"/>
      <c r="Z177" s="12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</row>
    <row r="178" spans="17:107">
      <c r="Q178" s="4"/>
      <c r="R178" s="4"/>
      <c r="S178" s="4"/>
      <c r="T178" s="4"/>
      <c r="U178" s="4"/>
      <c r="V178" s="4"/>
      <c r="W178" s="124"/>
      <c r="X178" s="124"/>
      <c r="Y178" s="124"/>
      <c r="Z178" s="12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</row>
    <row r="179" spans="17:107">
      <c r="Q179" s="4"/>
      <c r="R179" s="4"/>
      <c r="S179" s="4"/>
      <c r="T179" s="4"/>
      <c r="U179" s="4"/>
      <c r="V179" s="4"/>
      <c r="W179" s="124"/>
      <c r="X179" s="124"/>
      <c r="Y179" s="124"/>
      <c r="Z179" s="12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</row>
    <row r="180" spans="17:107">
      <c r="Q180" s="4"/>
      <c r="R180" s="4"/>
      <c r="S180" s="4"/>
      <c r="T180" s="4"/>
      <c r="U180" s="4"/>
      <c r="V180" s="4"/>
      <c r="W180" s="124"/>
      <c r="X180" s="124"/>
      <c r="Y180" s="124"/>
      <c r="Z180" s="12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</row>
    <row r="181" spans="17:107">
      <c r="Q181" s="4"/>
      <c r="R181" s="4"/>
      <c r="S181" s="4"/>
      <c r="T181" s="4"/>
      <c r="U181" s="4"/>
      <c r="V181" s="4"/>
      <c r="W181" s="124"/>
      <c r="X181" s="124"/>
      <c r="Y181" s="124"/>
      <c r="Z181" s="12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</row>
    <row r="182" spans="17:107">
      <c r="Q182" s="4"/>
      <c r="R182" s="4"/>
      <c r="S182" s="4"/>
      <c r="T182" s="4"/>
      <c r="U182" s="4"/>
      <c r="V182" s="4"/>
      <c r="W182" s="124"/>
      <c r="X182" s="124"/>
      <c r="Y182" s="124"/>
      <c r="Z182" s="12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</row>
    <row r="183" spans="17:107">
      <c r="Q183" s="4"/>
      <c r="R183" s="4"/>
      <c r="S183" s="4"/>
      <c r="T183" s="4"/>
      <c r="U183" s="4"/>
      <c r="V183" s="4"/>
      <c r="W183" s="124"/>
      <c r="X183" s="124"/>
      <c r="Y183" s="124"/>
      <c r="Z183" s="12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</row>
    <row r="184" spans="17:107">
      <c r="Q184" s="4"/>
      <c r="R184" s="4"/>
      <c r="S184" s="4"/>
      <c r="T184" s="4"/>
      <c r="U184" s="4"/>
      <c r="V184" s="4"/>
      <c r="W184" s="124"/>
      <c r="X184" s="124"/>
      <c r="Y184" s="124"/>
      <c r="Z184" s="12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</row>
    <row r="185" spans="17:107">
      <c r="Q185" s="4"/>
      <c r="R185" s="4"/>
      <c r="S185" s="4"/>
      <c r="T185" s="4"/>
      <c r="U185" s="4"/>
      <c r="V185" s="4"/>
      <c r="W185" s="124"/>
      <c r="X185" s="124"/>
      <c r="Y185" s="124"/>
      <c r="Z185" s="12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</row>
    <row r="186" spans="17:107">
      <c r="Q186" s="4"/>
      <c r="R186" s="4"/>
      <c r="S186" s="4"/>
      <c r="T186" s="4"/>
      <c r="U186" s="4"/>
      <c r="V186" s="4"/>
      <c r="W186" s="124"/>
      <c r="X186" s="124"/>
      <c r="Y186" s="124"/>
      <c r="Z186" s="12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</row>
    <row r="187" spans="17:107">
      <c r="Q187" s="4"/>
      <c r="R187" s="4"/>
      <c r="S187" s="4"/>
      <c r="T187" s="4"/>
      <c r="U187" s="4"/>
      <c r="V187" s="4"/>
      <c r="W187" s="124"/>
      <c r="X187" s="124"/>
      <c r="Y187" s="124"/>
      <c r="Z187" s="12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</row>
    <row r="188" spans="17:107">
      <c r="Q188" s="4"/>
      <c r="R188" s="4"/>
      <c r="S188" s="4"/>
      <c r="T188" s="4"/>
      <c r="U188" s="4"/>
      <c r="V188" s="4"/>
      <c r="W188" s="124"/>
      <c r="X188" s="124"/>
      <c r="Y188" s="124"/>
      <c r="Z188" s="12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</row>
    <row r="189" spans="17:107">
      <c r="Q189" s="4"/>
      <c r="R189" s="4"/>
      <c r="S189" s="4"/>
      <c r="T189" s="4"/>
      <c r="U189" s="4"/>
      <c r="V189" s="4"/>
      <c r="W189" s="124"/>
      <c r="X189" s="124"/>
      <c r="Y189" s="124"/>
      <c r="Z189" s="12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</row>
    <row r="190" spans="17:107">
      <c r="Q190" s="4"/>
      <c r="R190" s="4"/>
      <c r="S190" s="4"/>
      <c r="T190" s="4"/>
      <c r="U190" s="4"/>
      <c r="V190" s="4"/>
      <c r="W190" s="124"/>
      <c r="X190" s="124"/>
      <c r="Y190" s="124"/>
      <c r="Z190" s="12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</row>
    <row r="191" spans="17:107">
      <c r="Q191" s="4"/>
      <c r="R191" s="4"/>
      <c r="S191" s="4"/>
      <c r="T191" s="4"/>
      <c r="U191" s="4"/>
      <c r="V191" s="4"/>
      <c r="W191" s="124"/>
      <c r="X191" s="124"/>
      <c r="Y191" s="124"/>
      <c r="Z191" s="12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</row>
    <row r="192" spans="17:107">
      <c r="Q192" s="4"/>
      <c r="R192" s="4"/>
      <c r="S192" s="4"/>
      <c r="T192" s="4"/>
      <c r="U192" s="4"/>
      <c r="V192" s="4"/>
      <c r="W192" s="124"/>
      <c r="X192" s="124"/>
      <c r="Y192" s="124"/>
      <c r="Z192" s="12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</row>
    <row r="193" spans="9:107">
      <c r="I193" s="3"/>
      <c r="J193" s="3"/>
      <c r="Q193" s="4"/>
      <c r="R193" s="4"/>
      <c r="S193" s="4"/>
      <c r="T193" s="4"/>
      <c r="U193" s="4"/>
      <c r="V193" s="4"/>
      <c r="W193" s="124"/>
      <c r="X193" s="124"/>
      <c r="Y193" s="124"/>
      <c r="Z193" s="12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</row>
    <row r="194" spans="9:107">
      <c r="Q194" s="4"/>
      <c r="R194" s="4"/>
      <c r="S194" s="4"/>
      <c r="T194" s="4"/>
      <c r="U194" s="4"/>
      <c r="V194" s="4"/>
      <c r="W194" s="124"/>
      <c r="X194" s="124"/>
      <c r="Y194" s="124"/>
      <c r="Z194" s="12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</row>
    <row r="195" spans="9:107">
      <c r="Q195" s="4"/>
      <c r="R195" s="4"/>
      <c r="S195" s="4"/>
      <c r="T195" s="4"/>
      <c r="U195" s="4"/>
      <c r="V195" s="4"/>
      <c r="W195" s="124"/>
      <c r="X195" s="124"/>
      <c r="Y195" s="124"/>
      <c r="Z195" s="12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</row>
    <row r="196" spans="9:107">
      <c r="Q196" s="4"/>
      <c r="R196" s="4"/>
      <c r="S196" s="4"/>
      <c r="T196" s="4"/>
      <c r="U196" s="4"/>
      <c r="V196" s="4"/>
      <c r="W196" s="124"/>
      <c r="X196" s="124"/>
      <c r="Y196" s="124"/>
      <c r="Z196" s="12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</row>
    <row r="197" spans="9:107">
      <c r="Q197" s="4"/>
      <c r="R197" s="4"/>
      <c r="S197" s="4"/>
      <c r="T197" s="4"/>
      <c r="U197" s="4"/>
      <c r="V197" s="4"/>
      <c r="W197" s="124"/>
      <c r="X197" s="124"/>
      <c r="Y197" s="124"/>
      <c r="Z197" s="12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</row>
    <row r="198" spans="9:107">
      <c r="Q198" s="4"/>
      <c r="R198" s="4"/>
      <c r="S198" s="4"/>
      <c r="T198" s="4"/>
      <c r="U198" s="4"/>
      <c r="V198" s="4"/>
      <c r="W198" s="124"/>
      <c r="X198" s="124"/>
      <c r="Y198" s="124"/>
      <c r="Z198" s="12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</row>
    <row r="199" spans="9:107">
      <c r="Q199" s="4"/>
      <c r="R199" s="4"/>
      <c r="S199" s="4"/>
      <c r="T199" s="4"/>
      <c r="U199" s="4"/>
      <c r="V199" s="4"/>
      <c r="W199" s="124"/>
      <c r="X199" s="124"/>
      <c r="Y199" s="124"/>
      <c r="Z199" s="12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</row>
    <row r="200" spans="9:107">
      <c r="Q200" s="4"/>
      <c r="R200" s="4"/>
      <c r="S200" s="4"/>
      <c r="T200" s="4"/>
      <c r="U200" s="4"/>
      <c r="V200" s="4"/>
      <c r="W200" s="124"/>
      <c r="X200" s="124"/>
      <c r="Y200" s="124"/>
      <c r="Z200" s="12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</row>
    <row r="201" spans="9:107">
      <c r="Q201" s="4"/>
      <c r="R201" s="4"/>
      <c r="S201" s="4"/>
      <c r="T201" s="4"/>
      <c r="U201" s="4"/>
      <c r="V201" s="4"/>
      <c r="W201" s="124"/>
      <c r="X201" s="124"/>
      <c r="Y201" s="124"/>
      <c r="Z201" s="12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</row>
    <row r="202" spans="9:107">
      <c r="Q202" s="4"/>
      <c r="R202" s="4"/>
      <c r="S202" s="4"/>
      <c r="T202" s="4"/>
      <c r="U202" s="4"/>
      <c r="V202" s="4"/>
      <c r="W202" s="124"/>
      <c r="X202" s="124"/>
      <c r="Y202" s="124"/>
      <c r="Z202" s="12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</row>
    <row r="203" spans="9:107">
      <c r="Q203" s="4"/>
      <c r="R203" s="4"/>
      <c r="S203" s="4"/>
      <c r="T203" s="4"/>
      <c r="U203" s="4"/>
      <c r="V203" s="4"/>
      <c r="W203" s="124"/>
      <c r="X203" s="124"/>
      <c r="Y203" s="124"/>
      <c r="Z203" s="12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</row>
    <row r="204" spans="9:107">
      <c r="Q204" s="4"/>
      <c r="R204" s="4"/>
      <c r="S204" s="4"/>
      <c r="T204" s="4"/>
      <c r="U204" s="4"/>
      <c r="V204" s="4"/>
      <c r="W204" s="124"/>
      <c r="X204" s="124"/>
      <c r="Y204" s="124"/>
      <c r="Z204" s="12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</row>
    <row r="205" spans="9:107">
      <c r="Q205" s="4"/>
      <c r="R205" s="4"/>
      <c r="S205" s="4"/>
      <c r="T205" s="4"/>
      <c r="U205" s="4"/>
      <c r="V205" s="4"/>
      <c r="W205" s="124"/>
      <c r="X205" s="124"/>
      <c r="Y205" s="124"/>
      <c r="Z205" s="12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</row>
    <row r="206" spans="9:107">
      <c r="Q206" s="4"/>
      <c r="R206" s="4"/>
      <c r="S206" s="4"/>
      <c r="T206" s="4"/>
      <c r="U206" s="4"/>
      <c r="V206" s="4"/>
      <c r="W206" s="124"/>
      <c r="X206" s="124"/>
      <c r="Y206" s="124"/>
      <c r="Z206" s="12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</row>
    <row r="207" spans="9:107">
      <c r="Q207" s="4"/>
      <c r="R207" s="4"/>
      <c r="S207" s="4"/>
      <c r="T207" s="4"/>
      <c r="U207" s="4"/>
      <c r="V207" s="4"/>
      <c r="W207" s="124"/>
      <c r="X207" s="124"/>
      <c r="Y207" s="124"/>
      <c r="Z207" s="12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</row>
    <row r="208" spans="9:107">
      <c r="Q208" s="4"/>
      <c r="R208" s="4"/>
      <c r="S208" s="4"/>
      <c r="T208" s="4"/>
      <c r="U208" s="4"/>
      <c r="V208" s="4"/>
      <c r="W208" s="124"/>
      <c r="X208" s="124"/>
      <c r="Y208" s="124"/>
      <c r="Z208" s="12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</row>
    <row r="209" spans="17:107">
      <c r="Q209" s="4"/>
      <c r="R209" s="4"/>
      <c r="S209" s="4"/>
      <c r="T209" s="4"/>
      <c r="U209" s="4"/>
      <c r="V209" s="4"/>
      <c r="W209" s="124"/>
      <c r="X209" s="124"/>
      <c r="Y209" s="124"/>
      <c r="Z209" s="12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</row>
    <row r="210" spans="17:107">
      <c r="Q210" s="4"/>
      <c r="R210" s="4"/>
      <c r="S210" s="4"/>
      <c r="T210" s="4"/>
      <c r="U210" s="4"/>
      <c r="V210" s="4"/>
      <c r="W210" s="124"/>
      <c r="X210" s="124"/>
      <c r="Y210" s="124"/>
      <c r="Z210" s="12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</row>
    <row r="211" spans="17:107">
      <c r="Q211" s="4"/>
      <c r="R211" s="4"/>
      <c r="S211" s="4"/>
      <c r="T211" s="4"/>
      <c r="U211" s="4"/>
      <c r="V211" s="4"/>
      <c r="W211" s="124"/>
      <c r="X211" s="124"/>
      <c r="Y211" s="124"/>
      <c r="Z211" s="12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</row>
    <row r="212" spans="17:107">
      <c r="Q212" s="4"/>
      <c r="R212" s="4"/>
      <c r="S212" s="4"/>
      <c r="T212" s="4"/>
      <c r="U212" s="4"/>
      <c r="V212" s="4"/>
      <c r="W212" s="124"/>
      <c r="X212" s="124"/>
      <c r="Y212" s="124"/>
      <c r="Z212" s="12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</row>
    <row r="213" spans="17:107">
      <c r="Q213" s="4"/>
      <c r="R213" s="4"/>
      <c r="S213" s="4"/>
      <c r="T213" s="4"/>
      <c r="U213" s="4"/>
      <c r="V213" s="4"/>
      <c r="W213" s="124"/>
      <c r="X213" s="124"/>
      <c r="Y213" s="124"/>
      <c r="Z213" s="12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</row>
    <row r="214" spans="17:107">
      <c r="Q214" s="4"/>
      <c r="R214" s="4"/>
      <c r="S214" s="4"/>
      <c r="T214" s="4"/>
      <c r="U214" s="4"/>
      <c r="V214" s="4"/>
      <c r="W214" s="124"/>
      <c r="X214" s="124"/>
      <c r="Y214" s="124"/>
      <c r="Z214" s="12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</row>
    <row r="215" spans="17:107">
      <c r="Q215" s="4"/>
      <c r="R215" s="4"/>
      <c r="S215" s="4"/>
      <c r="T215" s="4"/>
      <c r="U215" s="4"/>
      <c r="V215" s="4"/>
      <c r="W215" s="124"/>
      <c r="X215" s="124"/>
      <c r="Y215" s="124"/>
      <c r="Z215" s="12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</row>
    <row r="216" spans="17:107">
      <c r="Q216" s="4"/>
      <c r="R216" s="4"/>
      <c r="S216" s="4"/>
      <c r="T216" s="4"/>
      <c r="U216" s="4"/>
      <c r="V216" s="4"/>
      <c r="W216" s="124"/>
      <c r="X216" s="124"/>
      <c r="Y216" s="124"/>
      <c r="Z216" s="12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</row>
    <row r="217" spans="17:107">
      <c r="Q217" s="4"/>
      <c r="R217" s="4"/>
      <c r="S217" s="4"/>
      <c r="T217" s="4"/>
      <c r="U217" s="4"/>
      <c r="V217" s="4"/>
      <c r="W217" s="124"/>
      <c r="X217" s="124"/>
      <c r="Y217" s="124"/>
      <c r="Z217" s="12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</row>
    <row r="218" spans="17:107">
      <c r="Q218" s="4"/>
      <c r="R218" s="4"/>
      <c r="S218" s="4"/>
      <c r="T218" s="4"/>
      <c r="U218" s="4"/>
      <c r="V218" s="4"/>
      <c r="W218" s="124"/>
      <c r="X218" s="124"/>
      <c r="Y218" s="124"/>
      <c r="Z218" s="12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</row>
    <row r="219" spans="17:107">
      <c r="Q219" s="4"/>
      <c r="R219" s="4"/>
      <c r="S219" s="4"/>
      <c r="T219" s="4"/>
      <c r="U219" s="4"/>
      <c r="V219" s="4"/>
      <c r="W219" s="124"/>
      <c r="X219" s="124"/>
      <c r="Y219" s="124"/>
      <c r="Z219" s="12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</row>
    <row r="220" spans="17:107">
      <c r="Q220" s="4"/>
      <c r="R220" s="4"/>
      <c r="S220" s="4"/>
      <c r="T220" s="4"/>
      <c r="U220" s="4"/>
      <c r="V220" s="4"/>
      <c r="W220" s="124"/>
      <c r="X220" s="124"/>
      <c r="Y220" s="124"/>
      <c r="Z220" s="12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</row>
    <row r="221" spans="17:107">
      <c r="Q221" s="4"/>
      <c r="R221" s="4"/>
      <c r="S221" s="4"/>
      <c r="T221" s="4"/>
      <c r="U221" s="4"/>
      <c r="V221" s="4"/>
      <c r="W221" s="124"/>
      <c r="X221" s="124"/>
      <c r="Y221" s="124"/>
      <c r="Z221" s="12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</row>
    <row r="222" spans="17:107">
      <c r="Q222" s="4"/>
      <c r="R222" s="4"/>
      <c r="S222" s="4"/>
      <c r="T222" s="4"/>
      <c r="U222" s="4"/>
      <c r="V222" s="4"/>
      <c r="W222" s="124"/>
      <c r="X222" s="124"/>
      <c r="Y222" s="124"/>
      <c r="Z222" s="12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</row>
    <row r="223" spans="17:107">
      <c r="Q223" s="4"/>
      <c r="R223" s="4"/>
      <c r="S223" s="4"/>
      <c r="T223" s="4"/>
      <c r="U223" s="4"/>
      <c r="V223" s="4"/>
      <c r="W223" s="124"/>
      <c r="X223" s="124"/>
      <c r="Y223" s="124"/>
      <c r="Z223" s="12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</row>
    <row r="224" spans="17:107">
      <c r="Q224" s="4"/>
      <c r="R224" s="4"/>
      <c r="S224" s="4"/>
      <c r="T224" s="4"/>
      <c r="U224" s="4"/>
      <c r="V224" s="4"/>
      <c r="W224" s="124"/>
      <c r="X224" s="124"/>
      <c r="Y224" s="124"/>
      <c r="Z224" s="12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</row>
    <row r="225" spans="17:107">
      <c r="Q225" s="4"/>
      <c r="R225" s="4"/>
      <c r="S225" s="4"/>
      <c r="T225" s="4"/>
      <c r="U225" s="4"/>
      <c r="V225" s="4"/>
      <c r="W225" s="124"/>
      <c r="X225" s="124"/>
      <c r="Y225" s="124"/>
      <c r="Z225" s="12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</row>
    <row r="226" spans="17:107">
      <c r="Q226" s="4"/>
      <c r="R226" s="4"/>
      <c r="S226" s="4"/>
      <c r="T226" s="4"/>
      <c r="U226" s="4"/>
      <c r="V226" s="4"/>
      <c r="W226" s="124"/>
      <c r="X226" s="124"/>
      <c r="Y226" s="124"/>
      <c r="Z226" s="12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</row>
    <row r="227" spans="17:107">
      <c r="Q227" s="4"/>
      <c r="R227" s="4"/>
      <c r="S227" s="4"/>
      <c r="T227" s="4"/>
      <c r="U227" s="4"/>
      <c r="V227" s="4"/>
      <c r="W227" s="124"/>
      <c r="X227" s="124"/>
      <c r="Y227" s="124"/>
      <c r="Z227" s="12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</row>
    <row r="228" spans="17:107">
      <c r="Q228" s="4"/>
      <c r="R228" s="4"/>
      <c r="S228" s="4"/>
      <c r="T228" s="4"/>
      <c r="U228" s="4"/>
      <c r="V228" s="4"/>
      <c r="W228" s="124"/>
      <c r="X228" s="124"/>
      <c r="Y228" s="124"/>
      <c r="Z228" s="12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</row>
    <row r="229" spans="17:107">
      <c r="Q229" s="4"/>
      <c r="R229" s="4"/>
      <c r="S229" s="4"/>
      <c r="T229" s="4"/>
      <c r="U229" s="4"/>
      <c r="V229" s="4"/>
      <c r="W229" s="124"/>
      <c r="X229" s="124"/>
      <c r="Y229" s="124"/>
      <c r="Z229" s="12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</row>
    <row r="230" spans="17:107">
      <c r="Q230" s="4"/>
      <c r="R230" s="4"/>
      <c r="S230" s="4"/>
      <c r="T230" s="4"/>
      <c r="U230" s="4"/>
      <c r="V230" s="4"/>
      <c r="W230" s="124"/>
      <c r="X230" s="124"/>
      <c r="Y230" s="124"/>
      <c r="Z230" s="12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</row>
    <row r="231" spans="17:107">
      <c r="Q231" s="4"/>
      <c r="R231" s="4"/>
      <c r="S231" s="4"/>
      <c r="T231" s="4"/>
      <c r="U231" s="4"/>
      <c r="V231" s="4"/>
      <c r="W231" s="124"/>
      <c r="X231" s="124"/>
      <c r="Y231" s="124"/>
      <c r="Z231" s="12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</row>
    <row r="232" spans="17:107">
      <c r="Q232" s="4"/>
      <c r="R232" s="4"/>
      <c r="S232" s="4"/>
      <c r="T232" s="4"/>
      <c r="U232" s="4"/>
      <c r="V232" s="4"/>
      <c r="W232" s="124"/>
      <c r="X232" s="124"/>
      <c r="Y232" s="124"/>
      <c r="Z232" s="12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</row>
    <row r="233" spans="17:107">
      <c r="Q233" s="4"/>
      <c r="R233" s="4"/>
      <c r="S233" s="4"/>
      <c r="T233" s="4"/>
      <c r="U233" s="4"/>
      <c r="V233" s="4"/>
      <c r="W233" s="124"/>
      <c r="X233" s="124"/>
      <c r="Y233" s="124"/>
      <c r="Z233" s="12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</row>
    <row r="234" spans="17:107">
      <c r="Q234" s="4"/>
      <c r="R234" s="4"/>
      <c r="S234" s="4"/>
      <c r="T234" s="4"/>
      <c r="U234" s="4"/>
      <c r="V234" s="4"/>
      <c r="W234" s="124"/>
      <c r="X234" s="124"/>
      <c r="Y234" s="124"/>
      <c r="Z234" s="12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</row>
    <row r="235" spans="17:107">
      <c r="Q235" s="4"/>
      <c r="R235" s="4"/>
      <c r="S235" s="4"/>
      <c r="T235" s="4"/>
      <c r="U235" s="4"/>
      <c r="V235" s="4"/>
      <c r="W235" s="124"/>
      <c r="X235" s="124"/>
      <c r="Y235" s="124"/>
      <c r="Z235" s="12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</row>
    <row r="236" spans="17:107">
      <c r="Q236" s="4"/>
      <c r="R236" s="4"/>
      <c r="S236" s="4"/>
      <c r="T236" s="4"/>
      <c r="U236" s="4"/>
      <c r="V236" s="4"/>
      <c r="W236" s="124"/>
      <c r="X236" s="124"/>
      <c r="Y236" s="124"/>
      <c r="Z236" s="12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</row>
    <row r="237" spans="17:107">
      <c r="Q237" s="4"/>
      <c r="R237" s="4"/>
      <c r="S237" s="4"/>
      <c r="T237" s="4"/>
      <c r="U237" s="4"/>
      <c r="V237" s="4"/>
      <c r="W237" s="124"/>
      <c r="X237" s="124"/>
      <c r="Y237" s="124"/>
      <c r="Z237" s="12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</row>
    <row r="238" spans="17:107">
      <c r="Q238" s="4"/>
      <c r="R238" s="4"/>
      <c r="S238" s="4"/>
      <c r="T238" s="4"/>
      <c r="U238" s="4"/>
      <c r="V238" s="4"/>
      <c r="W238" s="124"/>
      <c r="X238" s="124"/>
      <c r="Y238" s="124"/>
      <c r="Z238" s="12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</row>
    <row r="239" spans="17:107">
      <c r="Q239" s="4"/>
      <c r="R239" s="4"/>
      <c r="S239" s="4"/>
      <c r="T239" s="4"/>
      <c r="U239" s="4"/>
      <c r="V239" s="4"/>
      <c r="W239" s="124"/>
      <c r="X239" s="124"/>
      <c r="Y239" s="124"/>
      <c r="Z239" s="12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</row>
    <row r="240" spans="17:107">
      <c r="Q240" s="4"/>
      <c r="R240" s="4"/>
      <c r="S240" s="4"/>
      <c r="T240" s="4"/>
      <c r="U240" s="4"/>
      <c r="V240" s="4"/>
      <c r="W240" s="124"/>
      <c r="X240" s="124"/>
      <c r="Y240" s="124"/>
      <c r="Z240" s="12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</row>
    <row r="241" spans="17:107">
      <c r="Q241" s="4"/>
      <c r="R241" s="4"/>
      <c r="S241" s="4"/>
      <c r="T241" s="4"/>
      <c r="U241" s="4"/>
      <c r="V241" s="4"/>
      <c r="W241" s="124"/>
      <c r="X241" s="124"/>
      <c r="Y241" s="124"/>
      <c r="Z241" s="12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</row>
    <row r="242" spans="17:107">
      <c r="Q242" s="4"/>
      <c r="R242" s="4"/>
      <c r="S242" s="4"/>
      <c r="T242" s="4"/>
      <c r="U242" s="4"/>
      <c r="V242" s="4"/>
      <c r="W242" s="124"/>
      <c r="X242" s="124"/>
      <c r="Y242" s="124"/>
      <c r="Z242" s="12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</row>
    <row r="243" spans="17:107">
      <c r="Q243" s="4"/>
      <c r="R243" s="4"/>
      <c r="S243" s="4"/>
      <c r="T243" s="4"/>
      <c r="U243" s="4"/>
      <c r="V243" s="4"/>
      <c r="W243" s="124"/>
      <c r="X243" s="124"/>
      <c r="Y243" s="124"/>
      <c r="Z243" s="12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</row>
    <row r="244" spans="17:107">
      <c r="Q244" s="4"/>
      <c r="R244" s="4"/>
      <c r="S244" s="4"/>
      <c r="T244" s="4"/>
      <c r="U244" s="4"/>
      <c r="V244" s="4"/>
      <c r="W244" s="124"/>
      <c r="X244" s="124"/>
      <c r="Y244" s="124"/>
      <c r="Z244" s="12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</row>
    <row r="245" spans="17:107">
      <c r="Q245" s="4"/>
      <c r="R245" s="4"/>
      <c r="S245" s="4"/>
      <c r="T245" s="4"/>
      <c r="U245" s="4"/>
      <c r="V245" s="4"/>
      <c r="W245" s="124"/>
      <c r="X245" s="124"/>
      <c r="Y245" s="124"/>
      <c r="Z245" s="12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</row>
    <row r="246" spans="17:107">
      <c r="Q246" s="4"/>
      <c r="R246" s="4"/>
      <c r="S246" s="4"/>
      <c r="T246" s="4"/>
      <c r="U246" s="4"/>
      <c r="V246" s="4"/>
      <c r="W246" s="124"/>
      <c r="X246" s="124"/>
      <c r="Y246" s="124"/>
      <c r="Z246" s="12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</row>
    <row r="247" spans="17:107">
      <c r="Q247" s="4"/>
      <c r="R247" s="4"/>
      <c r="S247" s="4"/>
      <c r="T247" s="4"/>
      <c r="U247" s="4"/>
      <c r="V247" s="4"/>
      <c r="W247" s="124"/>
      <c r="X247" s="124"/>
      <c r="Y247" s="124"/>
      <c r="Z247" s="12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</row>
    <row r="248" spans="17:107">
      <c r="Q248" s="4"/>
      <c r="R248" s="4"/>
      <c r="S248" s="4"/>
      <c r="T248" s="4"/>
      <c r="U248" s="4"/>
      <c r="V248" s="4"/>
      <c r="W248" s="124"/>
      <c r="X248" s="124"/>
      <c r="Y248" s="124"/>
      <c r="Z248" s="12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</row>
    <row r="249" spans="17:107">
      <c r="Q249" s="4"/>
      <c r="R249" s="4"/>
      <c r="S249" s="4"/>
      <c r="T249" s="4"/>
      <c r="U249" s="4"/>
      <c r="V249" s="4"/>
      <c r="W249" s="124"/>
      <c r="X249" s="124"/>
      <c r="Y249" s="124"/>
      <c r="Z249" s="12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</row>
    <row r="250" spans="17:107">
      <c r="Q250" s="4"/>
      <c r="R250" s="4"/>
      <c r="S250" s="4"/>
      <c r="T250" s="4"/>
      <c r="U250" s="4"/>
      <c r="V250" s="4"/>
      <c r="W250" s="124"/>
      <c r="X250" s="124"/>
      <c r="Y250" s="124"/>
      <c r="Z250" s="12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</row>
    <row r="251" spans="17:107">
      <c r="Q251" s="4"/>
      <c r="R251" s="4"/>
      <c r="S251" s="4"/>
      <c r="T251" s="4"/>
      <c r="U251" s="4"/>
      <c r="V251" s="4"/>
      <c r="W251" s="124"/>
      <c r="X251" s="124"/>
      <c r="Y251" s="124"/>
      <c r="Z251" s="12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</row>
    <row r="252" spans="17:107">
      <c r="Q252" s="4"/>
      <c r="R252" s="4"/>
      <c r="S252" s="4"/>
      <c r="T252" s="4"/>
      <c r="U252" s="4"/>
      <c r="V252" s="4"/>
      <c r="W252" s="124"/>
      <c r="X252" s="124"/>
      <c r="Y252" s="124"/>
      <c r="Z252" s="12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</row>
    <row r="253" spans="17:107">
      <c r="Q253" s="4"/>
      <c r="R253" s="4"/>
      <c r="S253" s="4"/>
      <c r="T253" s="4"/>
      <c r="U253" s="4"/>
      <c r="V253" s="4"/>
      <c r="W253" s="124"/>
      <c r="X253" s="124"/>
      <c r="Y253" s="124"/>
      <c r="Z253" s="12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</row>
    <row r="254" spans="17:107">
      <c r="Q254" s="4"/>
      <c r="R254" s="4"/>
      <c r="S254" s="4"/>
      <c r="T254" s="4"/>
      <c r="U254" s="4"/>
      <c r="V254" s="4"/>
      <c r="W254" s="124"/>
      <c r="X254" s="124"/>
      <c r="Y254" s="124"/>
      <c r="Z254" s="12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</row>
    <row r="255" spans="17:107">
      <c r="Q255" s="4"/>
      <c r="R255" s="4"/>
      <c r="S255" s="4"/>
      <c r="T255" s="4"/>
      <c r="U255" s="4"/>
      <c r="V255" s="4"/>
      <c r="W255" s="124"/>
      <c r="X255" s="124"/>
      <c r="Y255" s="124"/>
      <c r="Z255" s="12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</row>
    <row r="256" spans="17:107">
      <c r="Q256" s="4"/>
      <c r="R256" s="4"/>
      <c r="S256" s="4"/>
      <c r="T256" s="4"/>
      <c r="U256" s="4"/>
      <c r="V256" s="4"/>
      <c r="W256" s="124"/>
      <c r="X256" s="124"/>
      <c r="Y256" s="124"/>
      <c r="Z256" s="12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</row>
    <row r="257" spans="17:107">
      <c r="Q257" s="4"/>
      <c r="R257" s="4"/>
      <c r="S257" s="4"/>
      <c r="T257" s="4"/>
      <c r="U257" s="4"/>
      <c r="V257" s="4"/>
      <c r="W257" s="124"/>
      <c r="X257" s="124"/>
      <c r="Y257" s="124"/>
      <c r="Z257" s="12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</row>
    <row r="258" spans="17:107">
      <c r="Q258" s="4"/>
      <c r="R258" s="4"/>
      <c r="S258" s="4"/>
      <c r="T258" s="4"/>
      <c r="U258" s="4"/>
      <c r="V258" s="4"/>
      <c r="W258" s="124"/>
      <c r="X258" s="124"/>
      <c r="Y258" s="124"/>
      <c r="Z258" s="12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</row>
    <row r="259" spans="17:107">
      <c r="Q259" s="4"/>
      <c r="R259" s="4"/>
      <c r="S259" s="4"/>
      <c r="T259" s="4"/>
      <c r="U259" s="4"/>
      <c r="V259" s="4"/>
      <c r="W259" s="124"/>
      <c r="X259" s="124"/>
      <c r="Y259" s="124"/>
      <c r="Z259" s="12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</row>
    <row r="260" spans="17:107">
      <c r="Q260" s="4"/>
      <c r="R260" s="4"/>
      <c r="S260" s="4"/>
      <c r="T260" s="4"/>
      <c r="U260" s="4"/>
      <c r="V260" s="4"/>
      <c r="W260" s="124"/>
      <c r="X260" s="124"/>
      <c r="Y260" s="124"/>
      <c r="Z260" s="12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</row>
    <row r="261" spans="17:107">
      <c r="Q261" s="4"/>
      <c r="R261" s="4"/>
      <c r="S261" s="4"/>
      <c r="T261" s="4"/>
      <c r="U261" s="4"/>
      <c r="V261" s="4"/>
      <c r="W261" s="124"/>
      <c r="X261" s="124"/>
      <c r="Y261" s="124"/>
      <c r="Z261" s="12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</row>
    <row r="262" spans="17:107">
      <c r="Q262" s="4"/>
      <c r="R262" s="4"/>
      <c r="S262" s="4"/>
      <c r="T262" s="4"/>
      <c r="U262" s="4"/>
      <c r="V262" s="4"/>
      <c r="W262" s="124"/>
      <c r="X262" s="124"/>
      <c r="Y262" s="124"/>
      <c r="Z262" s="12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</row>
    <row r="263" spans="17:107">
      <c r="Q263" s="4"/>
      <c r="R263" s="4"/>
      <c r="S263" s="4"/>
      <c r="T263" s="4"/>
      <c r="U263" s="4"/>
      <c r="V263" s="4"/>
      <c r="W263" s="124"/>
      <c r="X263" s="124"/>
      <c r="Y263" s="124"/>
      <c r="Z263" s="12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</row>
    <row r="264" spans="17:107">
      <c r="Q264" s="4"/>
      <c r="R264" s="4"/>
      <c r="S264" s="4"/>
      <c r="T264" s="4"/>
      <c r="U264" s="4"/>
      <c r="V264" s="4"/>
      <c r="W264" s="124"/>
      <c r="X264" s="124"/>
      <c r="Y264" s="124"/>
      <c r="Z264" s="12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</row>
    <row r="265" spans="17:107">
      <c r="Q265" s="4"/>
      <c r="R265" s="4"/>
      <c r="S265" s="4"/>
      <c r="T265" s="4"/>
      <c r="U265" s="4"/>
      <c r="V265" s="4"/>
      <c r="W265" s="124"/>
      <c r="X265" s="124"/>
      <c r="Y265" s="124"/>
      <c r="Z265" s="12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</row>
    <row r="266" spans="17:107">
      <c r="Q266" s="4"/>
      <c r="R266" s="4"/>
      <c r="S266" s="4"/>
      <c r="T266" s="4"/>
      <c r="U266" s="4"/>
      <c r="V266" s="4"/>
      <c r="W266" s="124"/>
      <c r="X266" s="124"/>
      <c r="Y266" s="124"/>
      <c r="Z266" s="12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</row>
    <row r="267" spans="17:107">
      <c r="Q267" s="4"/>
      <c r="R267" s="4"/>
      <c r="S267" s="4"/>
      <c r="T267" s="4"/>
      <c r="U267" s="4"/>
      <c r="V267" s="4"/>
      <c r="W267" s="124"/>
      <c r="X267" s="124"/>
      <c r="Y267" s="124"/>
      <c r="Z267" s="12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</row>
    <row r="268" spans="17:107">
      <c r="Q268" s="4"/>
      <c r="R268" s="4"/>
      <c r="S268" s="4"/>
      <c r="T268" s="4"/>
      <c r="U268" s="4"/>
      <c r="V268" s="4"/>
      <c r="W268" s="124"/>
      <c r="X268" s="124"/>
      <c r="Y268" s="124"/>
      <c r="Z268" s="12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</row>
    <row r="269" spans="17:107">
      <c r="Q269" s="4"/>
      <c r="R269" s="4"/>
      <c r="S269" s="4"/>
      <c r="T269" s="4"/>
      <c r="U269" s="4"/>
      <c r="V269" s="4"/>
      <c r="W269" s="124"/>
      <c r="X269" s="124"/>
      <c r="Y269" s="124"/>
      <c r="Z269" s="12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</row>
    <row r="270" spans="17:107">
      <c r="Q270" s="4"/>
      <c r="R270" s="4"/>
      <c r="S270" s="4"/>
      <c r="T270" s="4"/>
      <c r="U270" s="4"/>
      <c r="V270" s="4"/>
      <c r="W270" s="124"/>
      <c r="X270" s="124"/>
      <c r="Y270" s="124"/>
      <c r="Z270" s="12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</row>
    <row r="271" spans="17:107">
      <c r="Q271" s="4"/>
      <c r="R271" s="4"/>
      <c r="S271" s="4"/>
      <c r="T271" s="4"/>
      <c r="U271" s="4"/>
      <c r="V271" s="4"/>
      <c r="W271" s="124"/>
      <c r="X271" s="124"/>
      <c r="Y271" s="124"/>
      <c r="Z271" s="12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</row>
    <row r="272" spans="17:107">
      <c r="Q272" s="4"/>
      <c r="R272" s="4"/>
      <c r="S272" s="4"/>
      <c r="T272" s="4"/>
      <c r="U272" s="4"/>
      <c r="V272" s="4"/>
      <c r="W272" s="124"/>
      <c r="X272" s="124"/>
      <c r="Y272" s="124"/>
      <c r="Z272" s="12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</row>
    <row r="273" spans="17:107">
      <c r="Q273" s="4"/>
      <c r="R273" s="4"/>
      <c r="S273" s="4"/>
      <c r="T273" s="4"/>
      <c r="U273" s="4"/>
      <c r="V273" s="4"/>
      <c r="W273" s="124"/>
      <c r="X273" s="124"/>
      <c r="Y273" s="124"/>
      <c r="Z273" s="12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</row>
    <row r="274" spans="17:107">
      <c r="Q274" s="4"/>
      <c r="R274" s="4"/>
      <c r="S274" s="4"/>
      <c r="T274" s="4"/>
      <c r="U274" s="4"/>
      <c r="V274" s="4"/>
      <c r="W274" s="124"/>
      <c r="X274" s="124"/>
      <c r="Y274" s="124"/>
      <c r="Z274" s="12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</row>
    <row r="275" spans="17:107">
      <c r="Q275" s="4"/>
      <c r="R275" s="4"/>
      <c r="S275" s="4"/>
      <c r="T275" s="4"/>
      <c r="U275" s="4"/>
      <c r="V275" s="4"/>
      <c r="W275" s="124"/>
      <c r="X275" s="124"/>
      <c r="Y275" s="124"/>
      <c r="Z275" s="12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</row>
    <row r="276" spans="17:107">
      <c r="Q276" s="4"/>
      <c r="R276" s="4"/>
      <c r="S276" s="4"/>
      <c r="T276" s="4"/>
      <c r="U276" s="4"/>
      <c r="V276" s="4"/>
      <c r="W276" s="124"/>
      <c r="X276" s="124"/>
      <c r="Y276" s="124"/>
      <c r="Z276" s="12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</row>
    <row r="277" spans="17:107">
      <c r="Q277" s="4"/>
      <c r="R277" s="4"/>
      <c r="S277" s="4"/>
      <c r="T277" s="4"/>
      <c r="U277" s="4"/>
      <c r="V277" s="4"/>
      <c r="W277" s="124"/>
      <c r="X277" s="124"/>
      <c r="Y277" s="124"/>
      <c r="Z277" s="12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</row>
    <row r="278" spans="17:107">
      <c r="Q278" s="4"/>
      <c r="R278" s="4"/>
      <c r="S278" s="4"/>
      <c r="T278" s="4"/>
      <c r="U278" s="4"/>
      <c r="V278" s="4"/>
      <c r="W278" s="124"/>
      <c r="X278" s="124"/>
      <c r="Y278" s="124"/>
      <c r="Z278" s="12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</row>
    <row r="279" spans="17:107">
      <c r="Q279" s="4"/>
      <c r="R279" s="4"/>
      <c r="S279" s="4"/>
      <c r="T279" s="4"/>
      <c r="U279" s="4"/>
      <c r="V279" s="4"/>
      <c r="W279" s="124"/>
      <c r="X279" s="124"/>
      <c r="Y279" s="124"/>
      <c r="Z279" s="12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</row>
    <row r="280" spans="17:107">
      <c r="Q280" s="4"/>
      <c r="R280" s="4"/>
      <c r="S280" s="4"/>
      <c r="T280" s="4"/>
      <c r="U280" s="4"/>
      <c r="V280" s="4"/>
      <c r="W280" s="124"/>
      <c r="X280" s="124"/>
      <c r="Y280" s="124"/>
      <c r="Z280" s="12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</row>
    <row r="281" spans="17:107">
      <c r="Q281" s="4"/>
      <c r="R281" s="4"/>
      <c r="S281" s="4"/>
      <c r="T281" s="4"/>
      <c r="U281" s="4"/>
      <c r="V281" s="4"/>
      <c r="W281" s="124"/>
      <c r="X281" s="124"/>
      <c r="Y281" s="124"/>
      <c r="Z281" s="12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</row>
    <row r="282" spans="17:107">
      <c r="Q282" s="4"/>
      <c r="R282" s="4"/>
      <c r="S282" s="4"/>
      <c r="T282" s="4"/>
      <c r="U282" s="4"/>
      <c r="V282" s="4"/>
      <c r="W282" s="124"/>
      <c r="X282" s="124"/>
      <c r="Y282" s="124"/>
      <c r="Z282" s="12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</row>
    <row r="283" spans="17:107">
      <c r="Q283" s="4"/>
      <c r="R283" s="4"/>
      <c r="S283" s="4"/>
      <c r="T283" s="4"/>
      <c r="U283" s="4"/>
      <c r="V283" s="4"/>
      <c r="W283" s="124"/>
      <c r="X283" s="124"/>
      <c r="Y283" s="124"/>
      <c r="Z283" s="12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</row>
    <row r="284" spans="17:107">
      <c r="Q284" s="4"/>
      <c r="R284" s="4"/>
      <c r="S284" s="4"/>
      <c r="T284" s="4"/>
      <c r="U284" s="4"/>
      <c r="V284" s="4"/>
      <c r="W284" s="124"/>
      <c r="X284" s="124"/>
      <c r="Y284" s="124"/>
      <c r="Z284" s="12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</row>
    <row r="285" spans="17:107">
      <c r="Q285" s="4"/>
      <c r="R285" s="4"/>
      <c r="S285" s="4"/>
      <c r="T285" s="4"/>
      <c r="U285" s="4"/>
      <c r="V285" s="4"/>
      <c r="W285" s="124"/>
      <c r="X285" s="124"/>
      <c r="Y285" s="124"/>
      <c r="Z285" s="12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</row>
    <row r="286" spans="17:107">
      <c r="Q286" s="4"/>
      <c r="R286" s="4"/>
      <c r="S286" s="4"/>
      <c r="T286" s="4"/>
      <c r="U286" s="4"/>
      <c r="V286" s="4"/>
      <c r="W286" s="124"/>
      <c r="X286" s="124"/>
      <c r="Y286" s="124"/>
      <c r="Z286" s="12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</row>
    <row r="287" spans="17:107">
      <c r="Q287" s="4"/>
      <c r="R287" s="4"/>
      <c r="S287" s="4"/>
      <c r="T287" s="4"/>
      <c r="U287" s="4"/>
      <c r="V287" s="4"/>
      <c r="W287" s="124"/>
      <c r="X287" s="124"/>
      <c r="Y287" s="124"/>
      <c r="Z287" s="12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</row>
    <row r="288" spans="17:107">
      <c r="Q288" s="4"/>
      <c r="R288" s="4"/>
      <c r="S288" s="4"/>
      <c r="T288" s="4"/>
      <c r="U288" s="4"/>
      <c r="V288" s="4"/>
      <c r="W288" s="124"/>
      <c r="X288" s="124"/>
      <c r="Y288" s="124"/>
      <c r="Z288" s="12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</row>
    <row r="289" spans="17:107">
      <c r="Q289" s="4"/>
      <c r="R289" s="4"/>
      <c r="S289" s="4"/>
      <c r="T289" s="4"/>
      <c r="U289" s="4"/>
      <c r="V289" s="4"/>
      <c r="W289" s="124"/>
      <c r="X289" s="124"/>
      <c r="Y289" s="124"/>
      <c r="Z289" s="12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</row>
    <row r="290" spans="17:107">
      <c r="Q290" s="4"/>
      <c r="R290" s="4"/>
      <c r="S290" s="4"/>
      <c r="T290" s="4"/>
      <c r="U290" s="4"/>
      <c r="V290" s="4"/>
      <c r="W290" s="124"/>
      <c r="X290" s="124"/>
      <c r="Y290" s="124"/>
      <c r="Z290" s="12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</row>
    <row r="291" spans="17:107">
      <c r="Q291" s="4"/>
      <c r="R291" s="4"/>
      <c r="S291" s="4"/>
      <c r="T291" s="4"/>
      <c r="U291" s="4"/>
      <c r="V291" s="4"/>
      <c r="W291" s="124"/>
      <c r="X291" s="124"/>
      <c r="Y291" s="124"/>
      <c r="Z291" s="12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</row>
    <row r="292" spans="17:107">
      <c r="Q292" s="4"/>
      <c r="R292" s="4"/>
      <c r="S292" s="4"/>
      <c r="T292" s="4"/>
      <c r="U292" s="4"/>
      <c r="V292" s="4"/>
      <c r="W292" s="124"/>
      <c r="X292" s="124"/>
      <c r="Y292" s="124"/>
      <c r="Z292" s="12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</row>
    <row r="293" spans="17:107">
      <c r="Q293" s="4"/>
      <c r="R293" s="4"/>
      <c r="S293" s="4"/>
      <c r="T293" s="4"/>
      <c r="U293" s="4"/>
      <c r="V293" s="4"/>
      <c r="W293" s="124"/>
      <c r="X293" s="124"/>
      <c r="Y293" s="124"/>
      <c r="Z293" s="12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</row>
    <row r="294" spans="17:107">
      <c r="Q294" s="4"/>
      <c r="R294" s="4"/>
      <c r="S294" s="4"/>
      <c r="T294" s="4"/>
      <c r="U294" s="4"/>
      <c r="V294" s="4"/>
      <c r="W294" s="124"/>
      <c r="X294" s="124"/>
      <c r="Y294" s="124"/>
      <c r="Z294" s="12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</row>
    <row r="295" spans="17:107">
      <c r="Q295" s="4"/>
      <c r="R295" s="4"/>
      <c r="S295" s="4"/>
      <c r="T295" s="4"/>
      <c r="U295" s="4"/>
      <c r="V295" s="4"/>
      <c r="W295" s="124"/>
      <c r="X295" s="124"/>
      <c r="Y295" s="124"/>
      <c r="Z295" s="12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</row>
    <row r="296" spans="17:107">
      <c r="Q296" s="4"/>
      <c r="R296" s="4"/>
      <c r="S296" s="4"/>
      <c r="T296" s="4"/>
      <c r="U296" s="4"/>
      <c r="V296" s="4"/>
      <c r="W296" s="124"/>
      <c r="X296" s="124"/>
      <c r="Y296" s="124"/>
      <c r="Z296" s="12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</row>
    <row r="297" spans="17:107">
      <c r="Q297" s="4"/>
      <c r="R297" s="4"/>
      <c r="S297" s="4"/>
      <c r="T297" s="4"/>
      <c r="U297" s="4"/>
      <c r="V297" s="4"/>
      <c r="W297" s="124"/>
      <c r="X297" s="124"/>
      <c r="Y297" s="124"/>
      <c r="Z297" s="12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</row>
    <row r="298" spans="17:107">
      <c r="Q298" s="4"/>
      <c r="R298" s="4"/>
      <c r="S298" s="4"/>
      <c r="T298" s="4"/>
      <c r="U298" s="4"/>
      <c r="V298" s="4"/>
      <c r="W298" s="124"/>
      <c r="X298" s="124"/>
      <c r="Y298" s="124"/>
      <c r="Z298" s="12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</row>
    <row r="299" spans="17:107">
      <c r="Q299" s="4"/>
      <c r="R299" s="4"/>
      <c r="S299" s="4"/>
      <c r="T299" s="4"/>
      <c r="U299" s="4"/>
      <c r="V299" s="4"/>
      <c r="W299" s="124"/>
      <c r="X299" s="124"/>
      <c r="Y299" s="124"/>
      <c r="Z299" s="12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</row>
    <row r="300" spans="17:107">
      <c r="Q300" s="4"/>
      <c r="R300" s="4"/>
      <c r="S300" s="4"/>
      <c r="T300" s="4"/>
      <c r="U300" s="4"/>
      <c r="V300" s="4"/>
      <c r="W300" s="124"/>
      <c r="X300" s="124"/>
      <c r="Y300" s="124"/>
      <c r="Z300" s="12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</row>
    <row r="301" spans="17:107">
      <c r="Q301" s="4"/>
      <c r="R301" s="4"/>
      <c r="S301" s="4"/>
      <c r="T301" s="4"/>
      <c r="U301" s="4"/>
      <c r="V301" s="4"/>
      <c r="W301" s="124"/>
      <c r="X301" s="124"/>
      <c r="Y301" s="124"/>
      <c r="Z301" s="12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</row>
    <row r="302" spans="17:107">
      <c r="Q302" s="4"/>
      <c r="R302" s="4"/>
      <c r="S302" s="4"/>
      <c r="T302" s="4"/>
      <c r="U302" s="4"/>
      <c r="V302" s="4"/>
      <c r="W302" s="124"/>
      <c r="X302" s="124"/>
      <c r="Y302" s="124"/>
      <c r="Z302" s="12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</row>
    <row r="303" spans="17:107">
      <c r="Q303" s="4"/>
      <c r="R303" s="4"/>
      <c r="S303" s="4"/>
      <c r="T303" s="4"/>
      <c r="U303" s="4"/>
      <c r="V303" s="4"/>
      <c r="W303" s="124"/>
      <c r="X303" s="124"/>
      <c r="Y303" s="124"/>
      <c r="Z303" s="12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</row>
    <row r="304" spans="17:107">
      <c r="Q304" s="4"/>
      <c r="R304" s="4"/>
      <c r="S304" s="4"/>
      <c r="T304" s="4"/>
      <c r="U304" s="4"/>
      <c r="V304" s="4"/>
      <c r="W304" s="124"/>
      <c r="X304" s="124"/>
      <c r="Y304" s="124"/>
      <c r="Z304" s="12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</row>
    <row r="305" spans="17:107">
      <c r="Q305" s="4"/>
      <c r="R305" s="4"/>
      <c r="S305" s="4"/>
      <c r="T305" s="4"/>
      <c r="U305" s="4"/>
      <c r="V305" s="4"/>
      <c r="W305" s="124"/>
      <c r="X305" s="124"/>
      <c r="Y305" s="124"/>
      <c r="Z305" s="12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</row>
    <row r="306" spans="17:107">
      <c r="Q306" s="4"/>
      <c r="R306" s="4"/>
      <c r="S306" s="4"/>
      <c r="T306" s="4"/>
      <c r="U306" s="4"/>
      <c r="V306" s="4"/>
      <c r="W306" s="124"/>
      <c r="X306" s="124"/>
      <c r="Y306" s="124"/>
      <c r="Z306" s="12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</row>
    <row r="307" spans="17:107">
      <c r="Q307" s="4"/>
      <c r="R307" s="4"/>
      <c r="S307" s="4"/>
      <c r="T307" s="4"/>
      <c r="U307" s="4"/>
      <c r="V307" s="4"/>
      <c r="W307" s="124"/>
      <c r="X307" s="124"/>
      <c r="Y307" s="124"/>
      <c r="Z307" s="12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</row>
    <row r="308" spans="17:107">
      <c r="Q308" s="4"/>
      <c r="R308" s="4"/>
      <c r="S308" s="4"/>
      <c r="T308" s="4"/>
      <c r="U308" s="4"/>
      <c r="V308" s="4"/>
      <c r="W308" s="124"/>
      <c r="X308" s="124"/>
      <c r="Y308" s="124"/>
      <c r="Z308" s="12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</row>
    <row r="309" spans="17:107">
      <c r="Q309" s="4"/>
      <c r="R309" s="4"/>
      <c r="S309" s="4"/>
      <c r="T309" s="4"/>
      <c r="U309" s="4"/>
      <c r="V309" s="4"/>
      <c r="W309" s="124"/>
      <c r="X309" s="124"/>
      <c r="Y309" s="124"/>
      <c r="Z309" s="12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</row>
    <row r="310" spans="17:107">
      <c r="Q310" s="4"/>
      <c r="R310" s="4"/>
      <c r="S310" s="4"/>
      <c r="T310" s="4"/>
      <c r="U310" s="4"/>
      <c r="V310" s="4"/>
      <c r="W310" s="124"/>
      <c r="X310" s="124"/>
      <c r="Y310" s="124"/>
      <c r="Z310" s="12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</row>
    <row r="311" spans="17:107">
      <c r="Q311" s="4"/>
      <c r="R311" s="4"/>
      <c r="S311" s="4"/>
      <c r="T311" s="4"/>
      <c r="U311" s="4"/>
      <c r="V311" s="4"/>
      <c r="W311" s="124"/>
      <c r="X311" s="124"/>
      <c r="Y311" s="124"/>
      <c r="Z311" s="12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</row>
    <row r="312" spans="17:107">
      <c r="Q312" s="4"/>
      <c r="R312" s="4"/>
      <c r="S312" s="4"/>
      <c r="T312" s="4"/>
      <c r="U312" s="4"/>
      <c r="V312" s="4"/>
      <c r="W312" s="124"/>
      <c r="X312" s="124"/>
      <c r="Y312" s="124"/>
      <c r="Z312" s="12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</row>
    <row r="313" spans="17:107">
      <c r="Q313" s="4"/>
      <c r="R313" s="4"/>
      <c r="S313" s="4"/>
      <c r="T313" s="4"/>
      <c r="U313" s="4"/>
      <c r="V313" s="4"/>
      <c r="W313" s="124"/>
      <c r="X313" s="124"/>
      <c r="Y313" s="124"/>
      <c r="Z313" s="12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</row>
    <row r="314" spans="17:107">
      <c r="Q314" s="4"/>
      <c r="R314" s="4"/>
      <c r="S314" s="4"/>
      <c r="T314" s="4"/>
      <c r="U314" s="4"/>
      <c r="V314" s="4"/>
      <c r="W314" s="124"/>
      <c r="X314" s="124"/>
      <c r="Y314" s="124"/>
      <c r="Z314" s="12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</row>
    <row r="315" spans="17:107"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</row>
    <row r="316" spans="17:107"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</row>
    <row r="317" spans="17:107"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</row>
    <row r="318" spans="17:107"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</row>
    <row r="319" spans="17:107"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</row>
    <row r="320" spans="17:107"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</row>
    <row r="321" spans="96:107"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</row>
    <row r="322" spans="96:107"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</row>
    <row r="323" spans="96:107"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</row>
    <row r="324" spans="96:107"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</row>
    <row r="325" spans="96:107"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</row>
    <row r="326" spans="96:107"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</row>
    <row r="327" spans="96:107"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</row>
    <row r="328" spans="96:107"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</row>
    <row r="329" spans="96:107"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</row>
    <row r="330" spans="96:107"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</row>
    <row r="331" spans="96:107"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</row>
    <row r="332" spans="96:107"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</row>
    <row r="333" spans="96:107"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</row>
    <row r="334" spans="96:107"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</row>
    <row r="335" spans="96:107"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</row>
    <row r="336" spans="96:107"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</row>
    <row r="337" spans="96:107"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</row>
    <row r="338" spans="96:107"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</row>
    <row r="339" spans="96:107"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</row>
    <row r="340" spans="96:107"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</row>
    <row r="341" spans="96:107"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</row>
    <row r="342" spans="96:107"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</row>
    <row r="343" spans="96:107"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</row>
    <row r="344" spans="96:107"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</row>
    <row r="345" spans="96:107"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</row>
    <row r="346" spans="96:107"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</row>
    <row r="347" spans="96:107"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</row>
    <row r="348" spans="96:107"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</row>
    <row r="349" spans="96:107"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</row>
    <row r="350" spans="96:107"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</row>
    <row r="351" spans="96:107"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</row>
    <row r="352" spans="96:107"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</row>
    <row r="353" spans="96:107"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</row>
    <row r="354" spans="96:107"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</row>
    <row r="355" spans="96:107"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</row>
    <row r="356" spans="96:107"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</row>
    <row r="357" spans="96:107"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</row>
    <row r="358" spans="96:107"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</row>
    <row r="359" spans="96:107"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</row>
    <row r="360" spans="96:107"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</row>
    <row r="361" spans="96:107"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</row>
    <row r="362" spans="96:107"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</row>
    <row r="363" spans="96:107"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</row>
    <row r="364" spans="96:107"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</row>
    <row r="365" spans="96:107"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</row>
    <row r="366" spans="96:107"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</row>
    <row r="367" spans="96:107"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</row>
    <row r="368" spans="96:107"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</row>
    <row r="369" spans="96:107"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</row>
    <row r="370" spans="96:107"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</row>
    <row r="371" spans="96:107"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</row>
    <row r="372" spans="96:107"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</row>
    <row r="373" spans="96:107"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</row>
    <row r="374" spans="96:107"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</row>
    <row r="375" spans="96:107"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</row>
    <row r="376" spans="96:107"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</row>
    <row r="377" spans="96:107"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</row>
    <row r="378" spans="96:107"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</row>
    <row r="379" spans="96:107"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</row>
    <row r="380" spans="96:107"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</row>
    <row r="381" spans="96:107"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</row>
    <row r="382" spans="96:107"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</row>
    <row r="383" spans="96:107"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</row>
    <row r="384" spans="96:107"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</row>
    <row r="385" spans="96:107"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</row>
    <row r="386" spans="96:107"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</row>
    <row r="387" spans="96:107"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</row>
    <row r="388" spans="96:107"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</row>
    <row r="389" spans="96:107"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</row>
    <row r="390" spans="96:107"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</row>
    <row r="391" spans="96:107"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</row>
    <row r="392" spans="96:107"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</row>
    <row r="393" spans="96:107"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</row>
    <row r="394" spans="96:107"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</row>
    <row r="395" spans="96:107"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</row>
    <row r="396" spans="96:107"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</row>
    <row r="397" spans="96:107"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</row>
    <row r="398" spans="96:107"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</row>
    <row r="399" spans="96:107"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</row>
    <row r="400" spans="96:107"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</row>
    <row r="401" spans="96:107"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</row>
    <row r="402" spans="96:107"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</row>
    <row r="403" spans="96:107"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</row>
    <row r="404" spans="96:107"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</row>
    <row r="405" spans="96:107"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</row>
    <row r="406" spans="96:107"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</row>
    <row r="407" spans="96:107"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</row>
    <row r="408" spans="96:107"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</row>
    <row r="409" spans="96:107"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</row>
    <row r="410" spans="96:107"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</row>
    <row r="411" spans="96:107"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</row>
    <row r="412" spans="96:107"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</row>
    <row r="413" spans="96:107"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</row>
    <row r="414" spans="96:107"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</row>
    <row r="415" spans="96:107"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</row>
    <row r="416" spans="96:107"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</row>
    <row r="417" spans="96:107"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</row>
    <row r="418" spans="96:107"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</row>
    <row r="419" spans="96:107"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</row>
    <row r="420" spans="96:107"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</row>
    <row r="421" spans="96:107"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</row>
    <row r="422" spans="96:107"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</row>
    <row r="423" spans="96:107"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</row>
    <row r="424" spans="96:107"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</row>
    <row r="425" spans="96:107"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</row>
    <row r="426" spans="96:107"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</row>
    <row r="427" spans="96:107"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</row>
    <row r="428" spans="96:107"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</row>
    <row r="429" spans="96:107"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</row>
    <row r="430" spans="96:107"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</row>
    <row r="431" spans="96:107"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</row>
    <row r="432" spans="96:107"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</row>
    <row r="433" spans="96:107"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</row>
    <row r="434" spans="96:107"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</row>
    <row r="435" spans="96:107"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</row>
    <row r="436" spans="96:107"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</row>
    <row r="437" spans="96:107"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</row>
    <row r="438" spans="96:107"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</row>
    <row r="439" spans="96:107"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</row>
    <row r="440" spans="96:107"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</row>
    <row r="441" spans="96:107"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</row>
    <row r="442" spans="96:107"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</row>
    <row r="443" spans="96:107"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</row>
    <row r="444" spans="96:107"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</row>
    <row r="445" spans="96:107"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</row>
    <row r="446" spans="96:107"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</row>
    <row r="447" spans="96:107"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</row>
    <row r="448" spans="96:107"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</row>
    <row r="449" spans="96:107"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</row>
    <row r="450" spans="96:107"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</row>
    <row r="451" spans="96:107"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</row>
    <row r="452" spans="96:107"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</row>
    <row r="453" spans="96:107"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</row>
    <row r="454" spans="96:107"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</row>
    <row r="455" spans="96:107"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</row>
    <row r="456" spans="96:107"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</row>
    <row r="457" spans="96:107"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</row>
    <row r="458" spans="96:107"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</row>
    <row r="459" spans="96:107"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</row>
    <row r="460" spans="96:107"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</row>
    <row r="461" spans="96:107"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</row>
    <row r="462" spans="96:107"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</row>
    <row r="463" spans="96:107"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</row>
    <row r="464" spans="96:107"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</row>
    <row r="465" spans="96:107"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</row>
    <row r="466" spans="96:107"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</row>
    <row r="467" spans="96:107"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</row>
    <row r="468" spans="96:107"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</row>
    <row r="469" spans="96:107"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</row>
    <row r="470" spans="96:107"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</row>
    <row r="471" spans="96:107"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</row>
    <row r="472" spans="96:107"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</row>
    <row r="473" spans="96:107"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</row>
    <row r="474" spans="96:107"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</row>
    <row r="475" spans="96:107"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</row>
    <row r="476" spans="96:107"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</row>
    <row r="477" spans="96:107"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</row>
    <row r="478" spans="96:107"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</row>
    <row r="479" spans="96:107"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</row>
    <row r="480" spans="96:107"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</row>
    <row r="481" spans="96:107"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</row>
    <row r="482" spans="96:107"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</row>
    <row r="483" spans="96:107"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</row>
    <row r="484" spans="96:107"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</row>
    <row r="485" spans="96:107"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</row>
    <row r="486" spans="96:107"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</row>
    <row r="487" spans="96:107"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</row>
    <row r="488" spans="96:107"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</row>
    <row r="489" spans="96:107"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</row>
    <row r="490" spans="96:107"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</row>
    <row r="491" spans="96:107"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</row>
    <row r="492" spans="96:107"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</row>
    <row r="493" spans="96:107"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</row>
    <row r="494" spans="96:107"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</row>
    <row r="495" spans="96:107"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</row>
    <row r="496" spans="96:107"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</row>
    <row r="497" spans="96:107"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</row>
    <row r="498" spans="96:107"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</row>
    <row r="499" spans="96:107"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</row>
    <row r="500" spans="96:107"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</row>
    <row r="501" spans="96:107"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</row>
    <row r="502" spans="96:107"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</row>
    <row r="503" spans="96:107"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</row>
    <row r="504" spans="96:107"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</row>
    <row r="505" spans="96:107"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</row>
    <row r="506" spans="96:107"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</row>
    <row r="507" spans="96:107"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</row>
    <row r="508" spans="96:107"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</row>
    <row r="509" spans="96:107"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</row>
    <row r="510" spans="96:107"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</row>
    <row r="511" spans="96:107"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</row>
    <row r="512" spans="96:107"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</row>
    <row r="513" spans="96:107"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</row>
    <row r="514" spans="96:107"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</row>
  </sheetData>
  <autoFilter ref="B2:L170" xr:uid="{00000000-0009-0000-0000-000000000000}"/>
  <mergeCells count="27">
    <mergeCell ref="C95:L95"/>
    <mergeCell ref="M95:P95"/>
    <mergeCell ref="M1:P1"/>
    <mergeCell ref="C3:L3"/>
    <mergeCell ref="M3:P3"/>
    <mergeCell ref="C80:L80"/>
    <mergeCell ref="M80:P80"/>
    <mergeCell ref="C141:L141"/>
    <mergeCell ref="M141:P141"/>
    <mergeCell ref="C146:L146"/>
    <mergeCell ref="M146:P146"/>
    <mergeCell ref="C127:L127"/>
    <mergeCell ref="M127:P127"/>
    <mergeCell ref="C135:L135"/>
    <mergeCell ref="M135:P135"/>
    <mergeCell ref="C138:L138"/>
    <mergeCell ref="M138:P138"/>
    <mergeCell ref="C160:L160"/>
    <mergeCell ref="M160:P160"/>
    <mergeCell ref="C163:L163"/>
    <mergeCell ref="M163:P163"/>
    <mergeCell ref="C149:L149"/>
    <mergeCell ref="M149:P149"/>
    <mergeCell ref="C152:L152"/>
    <mergeCell ref="M152:P152"/>
    <mergeCell ref="C155:L155"/>
    <mergeCell ref="M155:P155"/>
  </mergeCells>
  <pageMargins left="0.31496062992125984" right="0.11811023622047245" top="0.35433070866141736" bottom="0.35433070866141736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Podział na umowy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Energomix</dc:creator>
  <cp:lastModifiedBy>Paweł Kalinowski</cp:lastModifiedBy>
  <cp:lastPrinted>2018-01-12T13:48:36Z</cp:lastPrinted>
  <dcterms:created xsi:type="dcterms:W3CDTF">2015-11-13T11:00:34Z</dcterms:created>
  <dcterms:modified xsi:type="dcterms:W3CDTF">2019-11-13T14:21:19Z</dcterms:modified>
</cp:coreProperties>
</file>